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19440" windowHeight="15480"/>
  </bookViews>
  <sheets>
    <sheet name="отчет 2023" sheetId="1" r:id="rId1"/>
  </sheets>
  <definedNames>
    <definedName name="Print_Titles" localSheetId="0">'отчет 2023'!#REF!</definedName>
    <definedName name="_xlnm.Print_Titles" localSheetId="0">'отчет 2023'!#REF!</definedName>
  </definedNames>
  <calcPr calcId="145621"/>
</workbook>
</file>

<file path=xl/calcChain.xml><?xml version="1.0" encoding="utf-8"?>
<calcChain xmlns="http://schemas.openxmlformats.org/spreadsheetml/2006/main">
  <c r="C118" i="1" l="1"/>
  <c r="E118" i="1" s="1"/>
  <c r="E115" i="1"/>
  <c r="E137" i="1"/>
  <c r="E136" i="1"/>
  <c r="E135" i="1"/>
  <c r="E134" i="1"/>
  <c r="E132" i="1"/>
  <c r="E129" i="1"/>
  <c r="E128" i="1"/>
  <c r="E127" i="1"/>
  <c r="E126" i="1"/>
  <c r="E125" i="1"/>
  <c r="E124" i="1"/>
  <c r="E123" i="1"/>
  <c r="E122" i="1"/>
  <c r="E121" i="1"/>
  <c r="E120" i="1"/>
  <c r="E119" i="1"/>
  <c r="E117" i="1"/>
  <c r="E114" i="1"/>
  <c r="E113" i="1"/>
  <c r="E112" i="1"/>
  <c r="E111" i="1"/>
  <c r="E110" i="1"/>
  <c r="E109" i="1"/>
  <c r="E108" i="1"/>
  <c r="E107" i="1"/>
  <c r="E106" i="1"/>
  <c r="E105" i="1"/>
  <c r="E103" i="1"/>
  <c r="E101" i="1"/>
  <c r="E100" i="1"/>
  <c r="E99" i="1"/>
  <c r="E98" i="1"/>
  <c r="E96" i="1"/>
  <c r="E95" i="1"/>
  <c r="E94" i="1"/>
  <c r="E93" i="1"/>
  <c r="E92" i="1"/>
  <c r="E89" i="1"/>
  <c r="E88" i="1"/>
  <c r="E86" i="1"/>
  <c r="E85" i="1"/>
  <c r="E84" i="1"/>
  <c r="E83" i="1"/>
  <c r="E82" i="1"/>
  <c r="E81" i="1"/>
  <c r="E80" i="1"/>
  <c r="E78" i="1"/>
  <c r="E77" i="1"/>
  <c r="E76" i="1"/>
  <c r="E74" i="1"/>
  <c r="E73" i="1"/>
  <c r="E71" i="1"/>
  <c r="E70" i="1"/>
  <c r="E69" i="1"/>
  <c r="E67" i="1"/>
  <c r="E66" i="1"/>
  <c r="E65" i="1"/>
  <c r="E64" i="1"/>
  <c r="E63" i="1"/>
  <c r="E62" i="1"/>
  <c r="E61" i="1"/>
  <c r="E59" i="1"/>
  <c r="E58" i="1"/>
  <c r="E57" i="1"/>
  <c r="E56" i="1"/>
  <c r="E54" i="1"/>
  <c r="E53" i="1"/>
  <c r="E14" i="1"/>
  <c r="E13" i="1"/>
  <c r="E11" i="1"/>
  <c r="E10" i="1"/>
  <c r="E9" i="1"/>
  <c r="E8" i="1"/>
  <c r="E7" i="1"/>
  <c r="E6" i="1"/>
  <c r="E5" i="1"/>
  <c r="E130" i="1"/>
</calcChain>
</file>

<file path=xl/sharedStrings.xml><?xml version="1.0" encoding="utf-8"?>
<sst xmlns="http://schemas.openxmlformats.org/spreadsheetml/2006/main" count="270" uniqueCount="171">
  <si>
    <t>Население</t>
  </si>
  <si>
    <t>Численность населения (в среднегодовом исчислении)</t>
  </si>
  <si>
    <t>тыс. чел.</t>
  </si>
  <si>
    <t>Численность населения трудоспособного возраста
(на 1 января года)</t>
  </si>
  <si>
    <t>Численность населения старше трудоспособного возраста
(на 1 января года)</t>
  </si>
  <si>
    <t>Общий коэффициент рождаемости</t>
  </si>
  <si>
    <t>число родившихся живыми
на 1000 человек населения</t>
  </si>
  <si>
    <t>Общий коэффициент смертности</t>
  </si>
  <si>
    <t>число умерших на 1000 человек населения</t>
  </si>
  <si>
    <t>Коэффициент естественного прироста населения</t>
  </si>
  <si>
    <t>на 1000 человек населения</t>
  </si>
  <si>
    <t>Миграционный прирост (убыль)</t>
  </si>
  <si>
    <t>Промышленное производство</t>
  </si>
  <si>
    <t xml:space="preserve">Объем отгруженных товаров собственного производства, выполненных работ и услуг собственными силами по промышленным видам экономической деятельности </t>
  </si>
  <si>
    <t xml:space="preserve">млн. руб. </t>
  </si>
  <si>
    <t>% к предыдущему году в действующих ценах</t>
  </si>
  <si>
    <t>Объем отгруженных товаров собственного производства, выполненных работ и услуг собственными силами - РАЗДЕЛ C: Обрабатывающие производства</t>
  </si>
  <si>
    <t>Объем отгруженных товаров собственного производства, выполненных работ и услуг собственными силами - 10 Производство пищевых продуктов*</t>
  </si>
  <si>
    <t>Темп роста отгрузки -10 Производство пищевых продуктов*</t>
  </si>
  <si>
    <t>Объем отгруженных товаров собственного производства, выполненных работ и услуг собственными силами - 11 Производство напитков*</t>
  </si>
  <si>
    <t>Темп роста отгрузки -11 Производство напитков*</t>
  </si>
  <si>
    <t>Объем отгруженных товаров собственного производства, выполненных работ и услуг собственными силами - 12 Производство табачных изделий*</t>
  </si>
  <si>
    <t>Темп роста отгрузки - 12 Производство табачных изделий *</t>
  </si>
  <si>
    <t>Объем отгруженных товаров собственного производства, выполненных работ и услуг собственными силами - 13 Производство текстильных изделий*</t>
  </si>
  <si>
    <t>Темп роста отгрузки - 13 Производство текстильных изделий*</t>
  </si>
  <si>
    <t>Объем отгруженных товаров собственного производства, выполненных работ и услуг собственными силами - 14 Производство одежды*</t>
  </si>
  <si>
    <t>Темп роста отгрузки - 14 Производство одежды*</t>
  </si>
  <si>
    <t>Объем отгруженных товаров собственного производства, выполненных работ и услуг собственными силами - 16 Обработка древесины и производство изделий из дерева и пробки, кроме мебели, производство изделий из соломки и материалов для плетения*</t>
  </si>
  <si>
    <t>Темп отгрузки - 16 Обработка древесины и производство изделий из дерева и пробки, кроме мебели, производство изделий из соломки и материалов для плетения*</t>
  </si>
  <si>
    <t>Объем отгруженных товаров собственного производства, выполненных работ и услуг собственными силами - 17 Производство бумаги и бумажных изделий*</t>
  </si>
  <si>
    <t>Темп роста отгрузки - 17 Производство бумаги и бумажных изделий*</t>
  </si>
  <si>
    <t>Объем отгруженных товаров собственного производства, выполненных работ и услуг собственными силами - 18 Деятельность полиграфическая и копирование носителей информации*</t>
  </si>
  <si>
    <t>Темп роста отгрузки - 18 Деятельность полиграфическая и копирование носителей информации*</t>
  </si>
  <si>
    <t>Объем отгруженных товаров собственного производства, выполненных работ и услуг собственными силами - 20 Производство химических веществ и химических продуктов**</t>
  </si>
  <si>
    <t>Темп роста отгрузки - 20 Производство химических веществ и химических продуктов**</t>
  </si>
  <si>
    <t>Объем отгруженных товаров собственного производства, выполненных работ и услуг собственными силами - 21 Производство лекарственных средств и материалов, применяемых в медицинских целях*</t>
  </si>
  <si>
    <t>Темп роста отгрузки - 21 Производство лекарственных средств и материалов, применяемых в медицинских целях*</t>
  </si>
  <si>
    <t>Объем отгруженных товаров собственного производства, выполненных работ и услуг собственными силами - 22 Производство резиновых и пластмассовых изделий*</t>
  </si>
  <si>
    <t>Темп роста отгрузки - 22 Производство резиновых и пластмассовых изделий*</t>
  </si>
  <si>
    <t>Объем отгруженных товаров собственного производства, выполненных работ и услуг собственными силами - 23 Производство прочей неметаллической минеральной продукции*</t>
  </si>
  <si>
    <t>Темп роста отгрузки - 23 Производство прочей неметаллической минеральной продукции*</t>
  </si>
  <si>
    <t>Объем отгруженных товаров собственного производства, выполненных работ и услуг собственными силами - 24 Производство металлургическое*</t>
  </si>
  <si>
    <t>Темп роста отгрузки - 24 Производство металлургическое*</t>
  </si>
  <si>
    <t>Объем отгруженных товаров собственного производства, выполненных работ и услуг собственными силами - 25 Производство готовых металлических изделий, кроме машин и оборудования*</t>
  </si>
  <si>
    <t>Темп роста отгрузки - 25 Производство готовых металлических изделий, кроме машин и оборудования*</t>
  </si>
  <si>
    <t>Объем отгруженных товаров собственного производства, выполненных работ и услуг собственными силами - 26 Производство компьютеров, электронных и  оптических изделий*</t>
  </si>
  <si>
    <t>Темп роста отгрузки - 26 Производство компьютеров, электронных и  оптических изделий*</t>
  </si>
  <si>
    <t>Объем отгруженных товаров собственного производства, выполненных работ и услуг собственными силами - 27 Производство электрического оборудования*</t>
  </si>
  <si>
    <t>Темп роста отгрузки - 27 Производство электрического оборудования*</t>
  </si>
  <si>
    <t>Объем отгруженных товаров собственного производства, выполненных работ и услуг собственными силами - 30 Производство прочих транспортных средств и оборудования*</t>
  </si>
  <si>
    <t>Темп роста отгрузки - 30 Производство прочих транспортных средств и оборудования*</t>
  </si>
  <si>
    <t>Объем отгруженных товаров собственного производства, выполненных работ и услуг собственными силами - 31 Производство мебели*</t>
  </si>
  <si>
    <t>Темп роста отгрузки - 31 Производство мебели*</t>
  </si>
  <si>
    <t>Объем отгруженных товаров собственного производства, выполненных работ и услуг собственными силами - 32 Производство прочих готовых изделий*</t>
  </si>
  <si>
    <t>Темп роста отгрузки - 32 Производство прочих готовых изделий*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</si>
  <si>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</si>
  <si>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E: Водоснабжение; водоотведение, организация сбора и утилизации отходов, деятельность по ликвидации загрязнений</t>
  </si>
  <si>
    <t>Сельское хозяйство</t>
  </si>
  <si>
    <t>Продукция сельского хозяйства</t>
  </si>
  <si>
    <t>млн руб.</t>
  </si>
  <si>
    <t>% к предыдущему году
в сопоставимых ценах</t>
  </si>
  <si>
    <t>Продукция растениеводства</t>
  </si>
  <si>
    <t>Продукция животноводства</t>
  </si>
  <si>
    <t>Валовой сбор зерна (в весе после доработки)</t>
  </si>
  <si>
    <t>тыс. тонн</t>
  </si>
  <si>
    <t xml:space="preserve">Валовой сбор сахарной свеклы </t>
  </si>
  <si>
    <t>Валовой сбор семян масличных культур – всего</t>
  </si>
  <si>
    <t>в том числе подсолнечника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</si>
  <si>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</si>
  <si>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</si>
  <si>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</si>
  <si>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</si>
  <si>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</si>
  <si>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тыс.шт.</t>
  </si>
  <si>
    <t>Строительство</t>
  </si>
  <si>
    <t>Объем работ, выполненных по виду деятельности "Строительство"</t>
  </si>
  <si>
    <t>в ценах соответствующих лет; млн руб.</t>
  </si>
  <si>
    <t>Индекс физического объема работ, выполненных по виду деятельности "Строительство"</t>
  </si>
  <si>
    <t>Ввод в действие жилых домов</t>
  </si>
  <si>
    <t>тыс. кв. м общей площади</t>
  </si>
  <si>
    <t>Торговля и услуги населению</t>
  </si>
  <si>
    <t>Оборот розничной торговли</t>
  </si>
  <si>
    <t>млн рублей</t>
  </si>
  <si>
    <t>Объем платных услуг населению</t>
  </si>
  <si>
    <t>Количество малых и средних предприятий, включая микропредприятия (на конец года)</t>
  </si>
  <si>
    <t>единиц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</si>
  <si>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</si>
  <si>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Оборот малых и средних предприятий, включая микропредприятия</t>
  </si>
  <si>
    <t>млрд руб.</t>
  </si>
  <si>
    <t>Инвестиции</t>
  </si>
  <si>
    <t>Инвестиции в основной капитал</t>
  </si>
  <si>
    <t>в ценах соответствующих лет; млн. руб.</t>
  </si>
  <si>
    <t>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</si>
  <si>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>Собственные средства</t>
  </si>
  <si>
    <t>млн. рублей</t>
  </si>
  <si>
    <t>Привлеченные средства, из них:</t>
  </si>
  <si>
    <t xml:space="preserve">     кредиты банков, в том числе:</t>
  </si>
  <si>
    <t>Заемные средства других организаций</t>
  </si>
  <si>
    <t>Бюджетные средства, в том числе:</t>
  </si>
  <si>
    <t xml:space="preserve">     федеральный бюджет</t>
  </si>
  <si>
    <t xml:space="preserve">     бюджеты субъектов Российской Федерации</t>
  </si>
  <si>
    <t xml:space="preserve">     из местных бюджетов</t>
  </si>
  <si>
    <t>Прочие</t>
  </si>
  <si>
    <t xml:space="preserve">Консолидированный бюджет </t>
  </si>
  <si>
    <t xml:space="preserve">Доходы консолидированного бюджета </t>
  </si>
  <si>
    <t>Налоговые и неналоговые доходы, всего</t>
  </si>
  <si>
    <t>Налоговые доходы консолидированного бюджета муниципального образования Ставропольского края всего, в том числе: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</si>
  <si>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</si>
  <si>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</si>
  <si>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</si>
  <si>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физических лиц</t>
  </si>
  <si>
    <t>земельный налог</t>
  </si>
  <si>
    <t>Неналоговые доходы</t>
  </si>
  <si>
    <t>Безвозмездные поступления всего, в том числе</t>
  </si>
  <si>
    <t>дотации на выравнивание бюджетной обеспеченности</t>
  </si>
  <si>
    <t>Расходы консолидированного бюджета, в том числе по направлениям: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</si>
  <si>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</si>
  <si>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</si>
  <si>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</si>
  <si>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</si>
  <si>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</si>
  <si>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</si>
  <si>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</si>
  <si>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</si>
  <si>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</si>
  <si>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Дефицит(-),профицит(+) консолидированного бюджета</t>
  </si>
  <si>
    <t>млн.руб.</t>
  </si>
  <si>
    <t>Труд и занятость</t>
  </si>
  <si>
    <t>Численность рабочей силы</t>
  </si>
  <si>
    <t>Численность трудовых ресурсов – всего, в том числе:</t>
  </si>
  <si>
    <t>трудоспособное население в трудоспособном возрасте</t>
  </si>
  <si>
    <t>иностранные трудовые мигранты</t>
  </si>
  <si>
    <t>численность лиц старше трудоспособного возраста и подростков, занятых в экономике, в том числе:</t>
  </si>
  <si>
    <t>пенсионеры старше трудоспособного возраста</t>
  </si>
  <si>
    <t>подростки моложе трудоспособного возраста</t>
  </si>
  <si>
    <t>Среднегодовая численность занятых в экономике (по данным баланса трудовых ресурсов)</t>
  </si>
  <si>
    <t>Среднесписочная численность работников организаций (без внешних совместителей)</t>
  </si>
  <si>
    <t>Номинальная начисленная среднемесячная заработная плата работников организаций</t>
  </si>
  <si>
    <t>рублей</t>
  </si>
  <si>
    <t>Уровень зарегистрированной безработицы (на конец года)</t>
  </si>
  <si>
    <t>%</t>
  </si>
  <si>
    <t>Общая численность безработных (по методологии МОТ)</t>
  </si>
  <si>
    <t>Численность безработных, зарегистрированных в государственных учреждениях службы занятости населения (на конец года)</t>
  </si>
  <si>
    <t>Фонд заработной платы работников организаций</t>
  </si>
  <si>
    <t>Развитие социальной сферы</t>
  </si>
  <si>
    <t>Численность детей в дошкольных образовательных учреждениях</t>
  </si>
  <si>
    <t>чел.</t>
  </si>
  <si>
    <t>больничными койками на 10 000 человек населения</t>
  </si>
  <si>
    <t xml:space="preserve"> коек </t>
  </si>
  <si>
    <t>общедоступными  библиотеками</t>
  </si>
  <si>
    <t>учрежд. на 100 тыс.населения</t>
  </si>
  <si>
    <t>учреждениями культурно-досугового типа</t>
  </si>
  <si>
    <t>дошкольными образовательными учреждениями</t>
  </si>
  <si>
    <t>мест на 1000 детей в возрасте 1-6 лет</t>
  </si>
  <si>
    <t> 345,5</t>
  </si>
  <si>
    <t>субсидии бюджетам бюджетной системы российской Федерации</t>
  </si>
  <si>
    <t>субвенции бюджетам бюджетной системы российской Федерации</t>
  </si>
  <si>
    <t>Наименование показателя прогноза</t>
  </si>
  <si>
    <t>Единица изменения</t>
  </si>
  <si>
    <t xml:space="preserve">Отчет о достижении показателей прогноза социально-экономического развития Арзгирского муниципального округа Ставропольского края                           на среднесрочный период </t>
  </si>
  <si>
    <t>Прогнозное значение</t>
  </si>
  <si>
    <t>Фактическое значение</t>
  </si>
  <si>
    <t>Темп роста, %</t>
  </si>
  <si>
    <t xml:space="preserve">Качество прогнозирования </t>
  </si>
  <si>
    <t xml:space="preserve">Малое и среднее предпринимательство, включая микропредприятия </t>
  </si>
  <si>
    <t>99-80%</t>
  </si>
  <si>
    <t>*Примечание</t>
  </si>
  <si>
    <t>ниже 30%</t>
  </si>
  <si>
    <t>Обеспеченность</t>
  </si>
  <si>
    <t>не поступали</t>
  </si>
  <si>
    <t>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</si>
</sst>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theme="1"/>
      <name val="Arial Cy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shrinkToFit="1"/>
    </xf>
    <xf numFmtId="0" fontId="3" fillId="0" borderId="0" xfId="0" applyFont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center" vertical="center" wrapText="1" shrinkToFit="1"/>
    </xf>
    <xf numFmtId="0" fontId="2" fillId="3" borderId="0" xfId="0" applyFont="1" applyFill="1" applyBorder="1"/>
    <xf numFmtId="0" fontId="2" fillId="4" borderId="0" xfId="0" applyFont="1" applyFill="1" applyBorder="1"/>
    <xf numFmtId="0" fontId="2" fillId="2" borderId="0" xfId="0" applyFont="1" applyFill="1" applyBorder="1"/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4" fillId="0" borderId="0" xfId="0" applyFont="1" applyFill="1" applyBorder="1"/>
    <xf numFmtId="0" fontId="1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/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topLeftCell="A123" zoomScale="70" workbookViewId="0">
      <selection activeCell="F61" sqref="F61"/>
    </sheetView>
  </sheetViews>
  <sheetFormatPr defaultRowHeight="12.75" x14ac:dyDescent="0.2"/>
  <cols>
    <col min="1" max="1" width="54.42578125" style="11" customWidth="1"/>
    <col min="2" max="2" width="22.85546875" style="12" customWidth="1"/>
    <col min="3" max="3" width="23" style="11" customWidth="1"/>
    <col min="4" max="4" width="24" style="11" customWidth="1"/>
    <col min="5" max="5" width="20.28515625" style="11" customWidth="1"/>
    <col min="6" max="6" width="21.28515625" style="37" customWidth="1"/>
    <col min="7" max="9" width="21.42578125" style="10" customWidth="1"/>
    <col min="10" max="16384" width="9.140625" style="11"/>
  </cols>
  <sheetData>
    <row r="1" spans="1:9" s="7" customFormat="1" ht="44.25" customHeight="1" x14ac:dyDescent="0.3">
      <c r="A1" s="41" t="s">
        <v>159</v>
      </c>
      <c r="B1" s="41"/>
      <c r="C1" s="41"/>
      <c r="D1" s="41"/>
      <c r="E1" s="41"/>
      <c r="F1" s="42"/>
      <c r="G1" s="14"/>
      <c r="H1" s="14"/>
      <c r="I1" s="14"/>
    </row>
    <row r="2" spans="1:9" s="7" customFormat="1" ht="18.75" customHeight="1" x14ac:dyDescent="0.3">
      <c r="A2" s="47" t="s">
        <v>170</v>
      </c>
      <c r="B2" s="48"/>
      <c r="C2" s="48"/>
      <c r="D2" s="48"/>
      <c r="E2" s="48"/>
      <c r="F2" s="48"/>
      <c r="G2" s="14"/>
      <c r="H2" s="14"/>
      <c r="I2" s="14"/>
    </row>
    <row r="3" spans="1:9" s="7" customFormat="1" ht="44.25" customHeight="1" x14ac:dyDescent="0.25">
      <c r="A3" s="16" t="s">
        <v>157</v>
      </c>
      <c r="B3" s="16" t="s">
        <v>158</v>
      </c>
      <c r="C3" s="16" t="s">
        <v>160</v>
      </c>
      <c r="D3" s="16" t="s">
        <v>161</v>
      </c>
      <c r="E3" s="16" t="s">
        <v>162</v>
      </c>
      <c r="F3" s="35" t="s">
        <v>163</v>
      </c>
      <c r="G3" s="14"/>
      <c r="H3" s="14"/>
      <c r="I3" s="14"/>
    </row>
    <row r="4" spans="1:9" s="7" customFormat="1" ht="24.75" customHeight="1" x14ac:dyDescent="0.25">
      <c r="A4" s="43" t="s">
        <v>0</v>
      </c>
      <c r="B4" s="44"/>
      <c r="C4" s="44"/>
      <c r="D4" s="44"/>
      <c r="E4" s="44"/>
      <c r="F4" s="45"/>
      <c r="G4" s="14"/>
      <c r="H4" s="14"/>
      <c r="I4" s="14"/>
    </row>
    <row r="5" spans="1:9" s="1" customFormat="1" ht="45.75" customHeight="1" x14ac:dyDescent="0.2">
      <c r="A5" s="17" t="s">
        <v>1</v>
      </c>
      <c r="B5" s="18" t="s">
        <v>2</v>
      </c>
      <c r="C5" s="19">
        <v>23.1</v>
      </c>
      <c r="D5" s="19">
        <v>22.6</v>
      </c>
      <c r="E5" s="20">
        <f t="shared" ref="E5:E11" si="0">D5/C5*100</f>
        <v>97.835497835497833</v>
      </c>
      <c r="F5" s="31"/>
      <c r="G5" s="13"/>
      <c r="H5" s="4"/>
      <c r="I5" s="4"/>
    </row>
    <row r="6" spans="1:9" s="1" customFormat="1" ht="66" customHeight="1" x14ac:dyDescent="0.2">
      <c r="A6" s="17" t="s">
        <v>3</v>
      </c>
      <c r="B6" s="18" t="s">
        <v>2</v>
      </c>
      <c r="C6" s="19">
        <v>12.5</v>
      </c>
      <c r="D6" s="19">
        <v>12.57</v>
      </c>
      <c r="E6" s="20">
        <f t="shared" si="0"/>
        <v>100.56</v>
      </c>
      <c r="F6" s="34"/>
      <c r="G6" s="13"/>
      <c r="H6" s="3"/>
      <c r="I6" s="3"/>
    </row>
    <row r="7" spans="1:9" s="1" customFormat="1" ht="73.5" customHeight="1" x14ac:dyDescent="0.2">
      <c r="A7" s="17" t="s">
        <v>4</v>
      </c>
      <c r="B7" s="18" t="s">
        <v>2</v>
      </c>
      <c r="C7" s="19">
        <v>5.21</v>
      </c>
      <c r="D7" s="19">
        <v>5.21</v>
      </c>
      <c r="E7" s="20">
        <f t="shared" si="0"/>
        <v>100</v>
      </c>
      <c r="F7" s="34"/>
      <c r="G7" s="13"/>
      <c r="H7" s="3"/>
      <c r="I7" s="3"/>
    </row>
    <row r="8" spans="1:9" s="1" customFormat="1" ht="93.75" x14ac:dyDescent="0.2">
      <c r="A8" s="17" t="s">
        <v>5</v>
      </c>
      <c r="B8" s="18" t="s">
        <v>6</v>
      </c>
      <c r="C8" s="19">
        <v>10.1</v>
      </c>
      <c r="D8" s="19">
        <v>10.5</v>
      </c>
      <c r="E8" s="20">
        <f t="shared" si="0"/>
        <v>103.96039603960396</v>
      </c>
      <c r="F8" s="32"/>
      <c r="G8" s="13"/>
      <c r="H8" s="3"/>
      <c r="I8" s="3"/>
    </row>
    <row r="9" spans="1:9" s="1" customFormat="1" ht="64.5" customHeight="1" x14ac:dyDescent="0.2">
      <c r="A9" s="17" t="s">
        <v>7</v>
      </c>
      <c r="B9" s="18" t="s">
        <v>8</v>
      </c>
      <c r="C9" s="19">
        <v>12</v>
      </c>
      <c r="D9" s="19">
        <v>11.5</v>
      </c>
      <c r="E9" s="20">
        <f t="shared" si="0"/>
        <v>95.833333333333343</v>
      </c>
      <c r="F9" s="33"/>
      <c r="G9" s="13"/>
      <c r="H9" s="3"/>
      <c r="I9" s="3"/>
    </row>
    <row r="10" spans="1:9" s="1" customFormat="1" ht="47.25" customHeight="1" x14ac:dyDescent="0.2">
      <c r="A10" s="17" t="s">
        <v>9</v>
      </c>
      <c r="B10" s="18" t="s">
        <v>10</v>
      </c>
      <c r="C10" s="19">
        <v>-0.8</v>
      </c>
      <c r="D10" s="19">
        <v>-2.7</v>
      </c>
      <c r="E10" s="20">
        <f t="shared" si="0"/>
        <v>337.5</v>
      </c>
      <c r="F10" s="15"/>
      <c r="G10" s="13"/>
      <c r="H10" s="3"/>
      <c r="I10" s="3"/>
    </row>
    <row r="11" spans="1:9" s="1" customFormat="1" ht="29.25" customHeight="1" x14ac:dyDescent="0.2">
      <c r="A11" s="17" t="s">
        <v>11</v>
      </c>
      <c r="B11" s="18" t="s">
        <v>2</v>
      </c>
      <c r="C11" s="19">
        <v>-0.15</v>
      </c>
      <c r="D11" s="19">
        <v>-0.15</v>
      </c>
      <c r="E11" s="20">
        <f t="shared" si="0"/>
        <v>100</v>
      </c>
      <c r="F11" s="34"/>
      <c r="G11" s="13"/>
      <c r="H11" s="3"/>
      <c r="I11" s="3"/>
    </row>
    <row r="12" spans="1:9" s="1" customFormat="1" ht="29.25" customHeight="1" x14ac:dyDescent="0.2">
      <c r="A12" s="46" t="s">
        <v>12</v>
      </c>
      <c r="B12" s="39"/>
      <c r="C12" s="39"/>
      <c r="D12" s="39"/>
      <c r="E12" s="39"/>
      <c r="F12" s="40"/>
      <c r="G12" s="13"/>
      <c r="H12" s="3"/>
      <c r="I12" s="3"/>
    </row>
    <row r="13" spans="1:9" s="1" customFormat="1" ht="85.5" customHeight="1" x14ac:dyDescent="0.2">
      <c r="A13" s="21" t="s">
        <v>13</v>
      </c>
      <c r="B13" s="18" t="s">
        <v>14</v>
      </c>
      <c r="C13" s="19">
        <v>137.5</v>
      </c>
      <c r="D13" s="19">
        <v>137.80000000000001</v>
      </c>
      <c r="E13" s="20">
        <f>D13/C13*100</f>
        <v>100.21818181818183</v>
      </c>
      <c r="F13" s="34"/>
      <c r="G13" s="13"/>
      <c r="H13" s="3"/>
      <c r="I13" s="3"/>
    </row>
    <row r="14" spans="1:9" s="1" customFormat="1" ht="81" customHeight="1" x14ac:dyDescent="0.2">
      <c r="A14" s="21" t="s">
        <v>16</v>
      </c>
      <c r="B14" s="18" t="s">
        <v>14</v>
      </c>
      <c r="C14" s="19">
        <v>17</v>
      </c>
      <c r="D14" s="19">
        <v>18.8</v>
      </c>
      <c r="E14" s="20">
        <f>D14/C14*100</f>
        <v>110.58823529411765</v>
      </c>
      <c r="F14" s="15"/>
      <c r="G14" s="13"/>
      <c r="H14" s="3"/>
      <c r="I14" s="3"/>
    </row>
    <row r="15" spans="1:9" s="1" customFormat="1" ht="30" hidden="1" customHeight="1" x14ac:dyDescent="0.2">
      <c r="A15" s="21" t="s">
        <v>17</v>
      </c>
      <c r="B15" s="18" t="s">
        <v>14</v>
      </c>
      <c r="C15" s="19"/>
      <c r="D15" s="19"/>
      <c r="E15" s="20"/>
      <c r="F15" s="18"/>
      <c r="G15" s="3"/>
      <c r="H15" s="3"/>
      <c r="I15" s="3"/>
    </row>
    <row r="16" spans="1:9" s="1" customFormat="1" ht="27.75" hidden="1" customHeight="1" x14ac:dyDescent="0.2">
      <c r="A16" s="21" t="s">
        <v>18</v>
      </c>
      <c r="B16" s="18" t="s">
        <v>15</v>
      </c>
      <c r="C16" s="19"/>
      <c r="D16" s="19"/>
      <c r="E16" s="20"/>
      <c r="F16" s="18"/>
      <c r="G16" s="3"/>
      <c r="H16" s="3"/>
      <c r="I16" s="3"/>
    </row>
    <row r="17" spans="1:9" s="1" customFormat="1" ht="25.5" hidden="1" customHeight="1" x14ac:dyDescent="0.2">
      <c r="A17" s="21" t="s">
        <v>19</v>
      </c>
      <c r="B17" s="18" t="s">
        <v>14</v>
      </c>
      <c r="C17" s="19"/>
      <c r="D17" s="19"/>
      <c r="E17" s="20"/>
      <c r="F17" s="18"/>
      <c r="G17" s="3"/>
      <c r="H17" s="3"/>
      <c r="I17" s="3"/>
    </row>
    <row r="18" spans="1:9" s="1" customFormat="1" ht="37.5" hidden="1" customHeight="1" x14ac:dyDescent="0.2">
      <c r="A18" s="21" t="s">
        <v>20</v>
      </c>
      <c r="B18" s="18" t="s">
        <v>15</v>
      </c>
      <c r="C18" s="19"/>
      <c r="D18" s="19"/>
      <c r="E18" s="20"/>
      <c r="F18" s="18"/>
      <c r="G18" s="3"/>
      <c r="H18" s="3"/>
      <c r="I18" s="3"/>
    </row>
    <row r="19" spans="1:9" s="1" customFormat="1" ht="32.25" hidden="1" customHeight="1" x14ac:dyDescent="0.2">
      <c r="A19" s="21" t="s">
        <v>21</v>
      </c>
      <c r="B19" s="18" t="s">
        <v>14</v>
      </c>
      <c r="C19" s="19"/>
      <c r="D19" s="19"/>
      <c r="E19" s="20"/>
      <c r="F19" s="18"/>
      <c r="G19" s="3"/>
      <c r="H19" s="3"/>
      <c r="I19" s="3"/>
    </row>
    <row r="20" spans="1:9" s="1" customFormat="1" ht="29.25" hidden="1" customHeight="1" x14ac:dyDescent="0.2">
      <c r="A20" s="21" t="s">
        <v>22</v>
      </c>
      <c r="B20" s="18" t="s">
        <v>15</v>
      </c>
      <c r="C20" s="19"/>
      <c r="D20" s="19"/>
      <c r="E20" s="20"/>
      <c r="F20" s="18"/>
      <c r="G20" s="3"/>
      <c r="H20" s="3"/>
      <c r="I20" s="3"/>
    </row>
    <row r="21" spans="1:9" s="1" customFormat="1" ht="34.5" hidden="1" customHeight="1" x14ac:dyDescent="0.2">
      <c r="A21" s="21" t="s">
        <v>23</v>
      </c>
      <c r="B21" s="18" t="s">
        <v>14</v>
      </c>
      <c r="C21" s="19"/>
      <c r="D21" s="19"/>
      <c r="E21" s="20"/>
      <c r="F21" s="18"/>
      <c r="G21" s="3"/>
      <c r="H21" s="3"/>
      <c r="I21" s="3"/>
    </row>
    <row r="22" spans="1:9" s="1" customFormat="1" ht="27.75" hidden="1" customHeight="1" x14ac:dyDescent="0.2">
      <c r="A22" s="21" t="s">
        <v>24</v>
      </c>
      <c r="B22" s="18" t="s">
        <v>15</v>
      </c>
      <c r="C22" s="19"/>
      <c r="D22" s="19"/>
      <c r="E22" s="20"/>
      <c r="F22" s="18"/>
      <c r="G22" s="3"/>
      <c r="H22" s="3"/>
      <c r="I22" s="3"/>
    </row>
    <row r="23" spans="1:9" s="1" customFormat="1" ht="23.25" hidden="1" customHeight="1" x14ac:dyDescent="0.2">
      <c r="A23" s="21" t="s">
        <v>25</v>
      </c>
      <c r="B23" s="18" t="s">
        <v>14</v>
      </c>
      <c r="C23" s="19"/>
      <c r="D23" s="19"/>
      <c r="E23" s="20"/>
      <c r="F23" s="18"/>
      <c r="G23" s="3"/>
      <c r="H23" s="3"/>
      <c r="I23" s="3"/>
    </row>
    <row r="24" spans="1:9" s="1" customFormat="1" ht="27" hidden="1" customHeight="1" x14ac:dyDescent="0.2">
      <c r="A24" s="21" t="s">
        <v>26</v>
      </c>
      <c r="B24" s="18" t="s">
        <v>15</v>
      </c>
      <c r="C24" s="19"/>
      <c r="D24" s="19"/>
      <c r="E24" s="20"/>
      <c r="F24" s="18"/>
      <c r="G24" s="3"/>
      <c r="H24" s="3"/>
      <c r="I24" s="3"/>
    </row>
    <row r="25" spans="1:9" s="1" customFormat="1" ht="1.5" hidden="1" customHeight="1" x14ac:dyDescent="0.2">
      <c r="A25" s="21" t="s">
        <v>27</v>
      </c>
      <c r="B25" s="18" t="s">
        <v>14</v>
      </c>
      <c r="C25" s="19"/>
      <c r="D25" s="19"/>
      <c r="E25" s="20"/>
      <c r="F25" s="18"/>
      <c r="G25" s="3"/>
      <c r="H25" s="3"/>
      <c r="I25" s="3"/>
    </row>
    <row r="26" spans="1:9" s="1" customFormat="1" ht="20.25" hidden="1" customHeight="1" x14ac:dyDescent="0.2">
      <c r="A26" s="21" t="s">
        <v>28</v>
      </c>
      <c r="B26" s="18" t="s">
        <v>15</v>
      </c>
      <c r="C26" s="19"/>
      <c r="D26" s="19"/>
      <c r="E26" s="20"/>
      <c r="F26" s="18"/>
      <c r="G26" s="3"/>
      <c r="H26" s="3"/>
      <c r="I26" s="3"/>
    </row>
    <row r="27" spans="1:9" s="1" customFormat="1" ht="22.5" hidden="1" customHeight="1" x14ac:dyDescent="0.2">
      <c r="A27" s="21" t="s">
        <v>29</v>
      </c>
      <c r="B27" s="18" t="s">
        <v>14</v>
      </c>
      <c r="C27" s="19"/>
      <c r="D27" s="19"/>
      <c r="E27" s="20"/>
      <c r="F27" s="18"/>
      <c r="G27" s="3"/>
      <c r="H27" s="3"/>
      <c r="I27" s="3"/>
    </row>
    <row r="28" spans="1:9" s="1" customFormat="1" ht="24.75" hidden="1" customHeight="1" x14ac:dyDescent="0.2">
      <c r="A28" s="21" t="s">
        <v>30</v>
      </c>
      <c r="B28" s="18" t="s">
        <v>15</v>
      </c>
      <c r="C28" s="19"/>
      <c r="D28" s="19"/>
      <c r="E28" s="20"/>
      <c r="F28" s="18"/>
      <c r="G28" s="3"/>
      <c r="H28" s="3"/>
      <c r="I28" s="3"/>
    </row>
    <row r="29" spans="1:9" s="1" customFormat="1" ht="23.25" hidden="1" customHeight="1" x14ac:dyDescent="0.2">
      <c r="A29" s="21" t="s">
        <v>31</v>
      </c>
      <c r="B29" s="18" t="s">
        <v>14</v>
      </c>
      <c r="C29" s="19"/>
      <c r="D29" s="19"/>
      <c r="E29" s="20"/>
      <c r="F29" s="18"/>
      <c r="G29" s="3"/>
      <c r="H29" s="3"/>
      <c r="I29" s="3"/>
    </row>
    <row r="30" spans="1:9" s="1" customFormat="1" ht="20.25" hidden="1" customHeight="1" x14ac:dyDescent="0.2">
      <c r="A30" s="21" t="s">
        <v>32</v>
      </c>
      <c r="B30" s="18" t="s">
        <v>15</v>
      </c>
      <c r="C30" s="19"/>
      <c r="D30" s="19"/>
      <c r="E30" s="20"/>
      <c r="F30" s="18"/>
      <c r="G30" s="3"/>
      <c r="H30" s="3"/>
      <c r="I30" s="3"/>
    </row>
    <row r="31" spans="1:9" s="1" customFormat="1" ht="24.75" hidden="1" customHeight="1" x14ac:dyDescent="0.2">
      <c r="A31" s="21" t="s">
        <v>33</v>
      </c>
      <c r="B31" s="18" t="s">
        <v>14</v>
      </c>
      <c r="C31" s="19"/>
      <c r="D31" s="19"/>
      <c r="E31" s="20"/>
      <c r="F31" s="18"/>
      <c r="G31" s="3"/>
      <c r="H31" s="3"/>
      <c r="I31" s="3"/>
    </row>
    <row r="32" spans="1:9" s="1" customFormat="1" ht="21.75" hidden="1" customHeight="1" x14ac:dyDescent="0.2">
      <c r="A32" s="21" t="s">
        <v>34</v>
      </c>
      <c r="B32" s="18" t="s">
        <v>15</v>
      </c>
      <c r="C32" s="19"/>
      <c r="D32" s="19"/>
      <c r="E32" s="20"/>
      <c r="F32" s="18"/>
      <c r="G32" s="3"/>
      <c r="H32" s="3"/>
      <c r="I32" s="3"/>
    </row>
    <row r="33" spans="1:9" s="1" customFormat="1" ht="22.5" hidden="1" customHeight="1" x14ac:dyDescent="0.2">
      <c r="A33" s="21" t="s">
        <v>35</v>
      </c>
      <c r="B33" s="18" t="s">
        <v>14</v>
      </c>
      <c r="C33" s="19"/>
      <c r="D33" s="19"/>
      <c r="E33" s="20"/>
      <c r="F33" s="18"/>
      <c r="G33" s="3"/>
      <c r="H33" s="3"/>
      <c r="I33" s="3"/>
    </row>
    <row r="34" spans="1:9" s="1" customFormat="1" ht="23.25" hidden="1" customHeight="1" x14ac:dyDescent="0.2">
      <c r="A34" s="21" t="s">
        <v>36</v>
      </c>
      <c r="B34" s="18" t="s">
        <v>15</v>
      </c>
      <c r="C34" s="19"/>
      <c r="D34" s="19"/>
      <c r="E34" s="20"/>
      <c r="F34" s="18"/>
      <c r="G34" s="3"/>
      <c r="H34" s="3"/>
      <c r="I34" s="3"/>
    </row>
    <row r="35" spans="1:9" s="1" customFormat="1" ht="24.75" hidden="1" customHeight="1" x14ac:dyDescent="0.2">
      <c r="A35" s="21" t="s">
        <v>37</v>
      </c>
      <c r="B35" s="18" t="s">
        <v>14</v>
      </c>
      <c r="C35" s="19"/>
      <c r="D35" s="19"/>
      <c r="E35" s="20"/>
      <c r="F35" s="18"/>
      <c r="G35" s="3"/>
      <c r="H35" s="3"/>
      <c r="I35" s="3"/>
    </row>
    <row r="36" spans="1:9" s="1" customFormat="1" ht="29.25" hidden="1" customHeight="1" x14ac:dyDescent="0.2">
      <c r="A36" s="21" t="s">
        <v>38</v>
      </c>
      <c r="B36" s="18" t="s">
        <v>15</v>
      </c>
      <c r="C36" s="19"/>
      <c r="D36" s="19"/>
      <c r="E36" s="20"/>
      <c r="F36" s="18"/>
      <c r="G36" s="3"/>
      <c r="H36" s="3"/>
      <c r="I36" s="3"/>
    </row>
    <row r="37" spans="1:9" s="1" customFormat="1" ht="27.75" hidden="1" customHeight="1" x14ac:dyDescent="0.2">
      <c r="A37" s="21" t="s">
        <v>39</v>
      </c>
      <c r="B37" s="18" t="s">
        <v>14</v>
      </c>
      <c r="C37" s="19"/>
      <c r="D37" s="19"/>
      <c r="E37" s="20"/>
      <c r="F37" s="18"/>
      <c r="G37" s="3"/>
      <c r="H37" s="3"/>
      <c r="I37" s="3"/>
    </row>
    <row r="38" spans="1:9" s="1" customFormat="1" ht="22.5" hidden="1" customHeight="1" x14ac:dyDescent="0.2">
      <c r="A38" s="21" t="s">
        <v>40</v>
      </c>
      <c r="B38" s="18" t="s">
        <v>15</v>
      </c>
      <c r="C38" s="19"/>
      <c r="D38" s="19"/>
      <c r="E38" s="20"/>
      <c r="F38" s="18"/>
      <c r="G38" s="3"/>
      <c r="H38" s="3"/>
      <c r="I38" s="3"/>
    </row>
    <row r="39" spans="1:9" s="1" customFormat="1" ht="22.5" hidden="1" customHeight="1" x14ac:dyDescent="0.2">
      <c r="A39" s="21" t="s">
        <v>41</v>
      </c>
      <c r="B39" s="18" t="s">
        <v>14</v>
      </c>
      <c r="C39" s="19"/>
      <c r="D39" s="19"/>
      <c r="E39" s="20"/>
      <c r="F39" s="18"/>
      <c r="G39" s="3"/>
      <c r="H39" s="3"/>
      <c r="I39" s="3"/>
    </row>
    <row r="40" spans="1:9" s="1" customFormat="1" ht="24.75" hidden="1" customHeight="1" x14ac:dyDescent="0.2">
      <c r="A40" s="21" t="s">
        <v>42</v>
      </c>
      <c r="B40" s="18" t="s">
        <v>15</v>
      </c>
      <c r="C40" s="19"/>
      <c r="D40" s="19"/>
      <c r="E40" s="20"/>
      <c r="F40" s="18"/>
      <c r="G40" s="3"/>
      <c r="H40" s="3"/>
      <c r="I40" s="3"/>
    </row>
    <row r="41" spans="1:9" s="1" customFormat="1" ht="15.75" hidden="1" customHeight="1" x14ac:dyDescent="0.2">
      <c r="A41" s="21" t="s">
        <v>43</v>
      </c>
      <c r="B41" s="18" t="s">
        <v>14</v>
      </c>
      <c r="C41" s="19"/>
      <c r="D41" s="19"/>
      <c r="E41" s="20"/>
      <c r="F41" s="18"/>
      <c r="G41" s="3"/>
      <c r="H41" s="3"/>
      <c r="I41" s="3"/>
    </row>
    <row r="42" spans="1:9" s="1" customFormat="1" ht="20.25" hidden="1" customHeight="1" x14ac:dyDescent="0.2">
      <c r="A42" s="21" t="s">
        <v>44</v>
      </c>
      <c r="B42" s="18" t="s">
        <v>15</v>
      </c>
      <c r="C42" s="19"/>
      <c r="D42" s="19"/>
      <c r="E42" s="20"/>
      <c r="F42" s="18"/>
      <c r="G42" s="3"/>
      <c r="H42" s="3"/>
      <c r="I42" s="3"/>
    </row>
    <row r="43" spans="1:9" s="1" customFormat="1" ht="23.25" hidden="1" customHeight="1" x14ac:dyDescent="0.2">
      <c r="A43" s="21" t="s">
        <v>45</v>
      </c>
      <c r="B43" s="18" t="s">
        <v>14</v>
      </c>
      <c r="C43" s="19"/>
      <c r="D43" s="19"/>
      <c r="E43" s="20"/>
      <c r="F43" s="18"/>
      <c r="G43" s="3"/>
      <c r="H43" s="3"/>
      <c r="I43" s="3"/>
    </row>
    <row r="44" spans="1:9" s="1" customFormat="1" ht="27" hidden="1" customHeight="1" x14ac:dyDescent="0.2">
      <c r="A44" s="21" t="s">
        <v>46</v>
      </c>
      <c r="B44" s="18" t="s">
        <v>15</v>
      </c>
      <c r="C44" s="19"/>
      <c r="D44" s="19"/>
      <c r="E44" s="20"/>
      <c r="F44" s="18"/>
      <c r="G44" s="3"/>
      <c r="H44" s="3"/>
      <c r="I44" s="3"/>
    </row>
    <row r="45" spans="1:9" s="1" customFormat="1" ht="24.75" hidden="1" customHeight="1" x14ac:dyDescent="0.2">
      <c r="A45" s="21" t="s">
        <v>47</v>
      </c>
      <c r="B45" s="18" t="s">
        <v>14</v>
      </c>
      <c r="C45" s="19"/>
      <c r="D45" s="19"/>
      <c r="E45" s="20"/>
      <c r="F45" s="18"/>
      <c r="G45" s="3"/>
      <c r="H45" s="3"/>
      <c r="I45" s="3"/>
    </row>
    <row r="46" spans="1:9" s="1" customFormat="1" ht="24.75" hidden="1" customHeight="1" x14ac:dyDescent="0.2">
      <c r="A46" s="21" t="s">
        <v>48</v>
      </c>
      <c r="B46" s="18" t="s">
        <v>15</v>
      </c>
      <c r="C46" s="19"/>
      <c r="D46" s="19"/>
      <c r="E46" s="20"/>
      <c r="F46" s="18"/>
      <c r="G46" s="3"/>
      <c r="H46" s="3"/>
      <c r="I46" s="3"/>
    </row>
    <row r="47" spans="1:9" s="1" customFormat="1" ht="14.25" hidden="1" customHeight="1" x14ac:dyDescent="0.2">
      <c r="A47" s="21" t="s">
        <v>49</v>
      </c>
      <c r="B47" s="18" t="s">
        <v>14</v>
      </c>
      <c r="C47" s="19"/>
      <c r="D47" s="19"/>
      <c r="E47" s="20"/>
      <c r="F47" s="18"/>
      <c r="G47" s="3"/>
      <c r="H47" s="3"/>
      <c r="I47" s="3"/>
    </row>
    <row r="48" spans="1:9" s="1" customFormat="1" ht="15" hidden="1" customHeight="1" x14ac:dyDescent="0.2">
      <c r="A48" s="21" t="s">
        <v>50</v>
      </c>
      <c r="B48" s="18" t="s">
        <v>15</v>
      </c>
      <c r="C48" s="19"/>
      <c r="D48" s="19"/>
      <c r="E48" s="20"/>
      <c r="F48" s="18"/>
      <c r="G48" s="3"/>
      <c r="H48" s="3"/>
      <c r="I48" s="3"/>
    </row>
    <row r="49" spans="1:9" s="1" customFormat="1" ht="30.75" hidden="1" customHeight="1" x14ac:dyDescent="0.2">
      <c r="A49" s="21" t="s">
        <v>51</v>
      </c>
      <c r="B49" s="18" t="s">
        <v>14</v>
      </c>
      <c r="C49" s="19"/>
      <c r="D49" s="19"/>
      <c r="E49" s="20"/>
      <c r="F49" s="18"/>
      <c r="G49" s="3"/>
      <c r="H49" s="3"/>
      <c r="I49" s="3"/>
    </row>
    <row r="50" spans="1:9" s="1" customFormat="1" ht="34.5" hidden="1" customHeight="1" x14ac:dyDescent="0.2">
      <c r="A50" s="21" t="s">
        <v>52</v>
      </c>
      <c r="B50" s="18" t="s">
        <v>15</v>
      </c>
      <c r="C50" s="19"/>
      <c r="D50" s="19"/>
      <c r="E50" s="20"/>
      <c r="F50" s="18"/>
      <c r="G50" s="3"/>
      <c r="H50" s="3"/>
      <c r="I50" s="3"/>
    </row>
    <row r="51" spans="1:9" s="1" customFormat="1" ht="32.25" hidden="1" customHeight="1" x14ac:dyDescent="0.2">
      <c r="A51" s="21" t="s">
        <v>53</v>
      </c>
      <c r="B51" s="18" t="s">
        <v>14</v>
      </c>
      <c r="C51" s="19"/>
      <c r="D51" s="19"/>
      <c r="E51" s="20"/>
      <c r="F51" s="18"/>
      <c r="G51" s="3"/>
      <c r="H51" s="3"/>
      <c r="I51" s="3"/>
    </row>
    <row r="52" spans="1:9" s="1" customFormat="1" ht="36.75" hidden="1" customHeight="1" x14ac:dyDescent="0.2">
      <c r="A52" s="21" t="s">
        <v>54</v>
      </c>
      <c r="B52" s="18" t="s">
        <v>15</v>
      </c>
      <c r="C52" s="19"/>
      <c r="D52" s="19"/>
      <c r="E52" s="20"/>
      <c r="F52" s="18"/>
      <c r="G52" s="3"/>
      <c r="H52" s="3"/>
      <c r="I52" s="3"/>
    </row>
    <row r="53" spans="1:9" s="1" customFormat="1" ht="102.75" customHeight="1" x14ac:dyDescent="0.2">
      <c r="A53" s="21" t="s">
        <v>55</v>
      </c>
      <c r="B53" s="18" t="s">
        <v>14</v>
      </c>
      <c r="C53" s="19">
        <v>118.5</v>
      </c>
      <c r="D53" s="19">
        <v>113.27</v>
      </c>
      <c r="E53" s="20">
        <f>D53/C53*100</f>
        <v>95.586497890295348</v>
      </c>
      <c r="F53" s="32"/>
      <c r="G53" s="13"/>
      <c r="H53" s="3"/>
      <c r="I53" s="3"/>
    </row>
    <row r="54" spans="1:9" s="1" customFormat="1" ht="131.25" customHeight="1" x14ac:dyDescent="0.2">
      <c r="A54" s="21" t="s">
        <v>56</v>
      </c>
      <c r="B54" s="18" t="s">
        <v>14</v>
      </c>
      <c r="C54" s="19">
        <v>3.9</v>
      </c>
      <c r="D54" s="19">
        <v>3.93</v>
      </c>
      <c r="E54" s="20">
        <f>D54/C54*100</f>
        <v>100.76923076923077</v>
      </c>
      <c r="F54" s="34"/>
      <c r="G54" s="13"/>
      <c r="H54" s="3"/>
      <c r="I54" s="3"/>
    </row>
    <row r="55" spans="1:9" s="1" customFormat="1" ht="34.5" customHeight="1" x14ac:dyDescent="0.2">
      <c r="A55" s="38" t="s">
        <v>57</v>
      </c>
      <c r="B55" s="39"/>
      <c r="C55" s="39"/>
      <c r="D55" s="39"/>
      <c r="E55" s="39"/>
      <c r="F55" s="40"/>
      <c r="G55" s="13"/>
      <c r="H55" s="3"/>
      <c r="I55" s="3"/>
    </row>
    <row r="56" spans="1:9" s="1" customFormat="1" ht="31.5" customHeight="1" x14ac:dyDescent="0.2">
      <c r="A56" s="17" t="s">
        <v>58</v>
      </c>
      <c r="B56" s="18" t="s">
        <v>59</v>
      </c>
      <c r="C56" s="19">
        <v>4624.6000000000004</v>
      </c>
      <c r="D56" s="19">
        <v>5320.1</v>
      </c>
      <c r="E56" s="20">
        <f>D56/C56*100</f>
        <v>115.03913852008823</v>
      </c>
      <c r="F56" s="32"/>
      <c r="G56" s="13"/>
      <c r="H56" s="3"/>
      <c r="I56" s="3"/>
    </row>
    <row r="57" spans="1:9" s="1" customFormat="1" ht="18.75" x14ac:dyDescent="0.2">
      <c r="A57" s="17" t="s">
        <v>61</v>
      </c>
      <c r="B57" s="18" t="s">
        <v>59</v>
      </c>
      <c r="C57" s="19">
        <v>3472.8</v>
      </c>
      <c r="D57" s="19">
        <v>3940</v>
      </c>
      <c r="E57" s="20">
        <f>D57/C57*100</f>
        <v>113.45312140059893</v>
      </c>
      <c r="F57" s="32"/>
      <c r="G57" s="13"/>
      <c r="H57" s="3"/>
      <c r="I57" s="3"/>
    </row>
    <row r="58" spans="1:9" s="1" customFormat="1" ht="31.5" customHeight="1" x14ac:dyDescent="0.2">
      <c r="A58" s="17" t="s">
        <v>62</v>
      </c>
      <c r="B58" s="18" t="s">
        <v>59</v>
      </c>
      <c r="C58" s="19">
        <v>1151.8</v>
      </c>
      <c r="D58" s="19">
        <v>1380.1</v>
      </c>
      <c r="E58" s="20">
        <f>D58/C58*100</f>
        <v>119.82114950512242</v>
      </c>
      <c r="F58" s="32"/>
      <c r="G58" s="13"/>
      <c r="H58" s="3"/>
      <c r="I58" s="3"/>
    </row>
    <row r="59" spans="1:9" s="1" customFormat="1" ht="53.25" customHeight="1" x14ac:dyDescent="0.2">
      <c r="A59" s="21" t="s">
        <v>63</v>
      </c>
      <c r="B59" s="18" t="s">
        <v>64</v>
      </c>
      <c r="C59" s="19">
        <v>276.7</v>
      </c>
      <c r="D59" s="19">
        <v>274.10000000000002</v>
      </c>
      <c r="E59" s="20">
        <f>D59/C59*100</f>
        <v>99.060354174195894</v>
      </c>
      <c r="F59" s="32"/>
      <c r="G59" s="13"/>
      <c r="H59" s="3"/>
      <c r="I59" s="3"/>
    </row>
    <row r="60" spans="1:9" s="1" customFormat="1" ht="30.75" customHeight="1" x14ac:dyDescent="0.2">
      <c r="A60" s="21" t="s">
        <v>65</v>
      </c>
      <c r="B60" s="18" t="s">
        <v>64</v>
      </c>
      <c r="C60" s="19">
        <v>0</v>
      </c>
      <c r="D60" s="19">
        <v>0</v>
      </c>
      <c r="E60" s="20">
        <v>100</v>
      </c>
      <c r="F60" s="34"/>
      <c r="G60" s="13"/>
      <c r="H60" s="3"/>
      <c r="I60" s="3"/>
    </row>
    <row r="61" spans="1:9" s="1" customFormat="1" ht="50.25" customHeight="1" x14ac:dyDescent="0.2">
      <c r="A61" s="21" t="s">
        <v>66</v>
      </c>
      <c r="B61" s="18" t="s">
        <v>64</v>
      </c>
      <c r="C61" s="19">
        <v>1.2</v>
      </c>
      <c r="D61" s="19">
        <v>1.244</v>
      </c>
      <c r="E61" s="20">
        <f t="shared" ref="E61:E67" si="1">D61/C61*100</f>
        <v>103.66666666666666</v>
      </c>
      <c r="F61" s="32"/>
      <c r="G61" s="13"/>
      <c r="H61" s="3"/>
      <c r="I61" s="3"/>
    </row>
    <row r="62" spans="1:9" s="1" customFormat="1" ht="27" customHeight="1" x14ac:dyDescent="0.2">
      <c r="A62" s="21" t="s">
        <v>67</v>
      </c>
      <c r="B62" s="18" t="s">
        <v>64</v>
      </c>
      <c r="C62" s="19">
        <v>0.41</v>
      </c>
      <c r="D62" s="19">
        <v>0.42</v>
      </c>
      <c r="E62" s="20">
        <f t="shared" si="1"/>
        <v>102.4390243902439</v>
      </c>
      <c r="F62" s="32"/>
      <c r="G62" s="13"/>
      <c r="H62" s="3"/>
      <c r="I62" s="3"/>
    </row>
    <row r="63" spans="1:9" s="1" customFormat="1" ht="24" customHeight="1" x14ac:dyDescent="0.2">
      <c r="A63" s="21" t="s">
        <v>68</v>
      </c>
      <c r="B63" s="18" t="s">
        <v>64</v>
      </c>
      <c r="C63" s="19">
        <v>6.0000000000000001E-3</v>
      </c>
      <c r="D63" s="19">
        <v>7.0000000000000001E-3</v>
      </c>
      <c r="E63" s="20">
        <f t="shared" si="1"/>
        <v>116.66666666666667</v>
      </c>
      <c r="F63" s="32"/>
      <c r="G63" s="13"/>
      <c r="H63" s="3"/>
      <c r="I63" s="3"/>
    </row>
    <row r="64" spans="1:9" s="1" customFormat="1" ht="26.25" customHeight="1" x14ac:dyDescent="0.2">
      <c r="A64" s="21" t="s">
        <v>69</v>
      </c>
      <c r="B64" s="18" t="s">
        <v>64</v>
      </c>
      <c r="C64" s="19">
        <v>10.4</v>
      </c>
      <c r="D64" s="19">
        <v>10.199999999999999</v>
      </c>
      <c r="E64" s="20">
        <f t="shared" si="1"/>
        <v>98.076923076923066</v>
      </c>
      <c r="F64" s="32"/>
      <c r="G64" s="13"/>
      <c r="H64" s="3"/>
      <c r="I64" s="3"/>
    </row>
    <row r="65" spans="1:9" s="1" customFormat="1" ht="26.25" customHeight="1" x14ac:dyDescent="0.2">
      <c r="A65" s="21" t="s">
        <v>70</v>
      </c>
      <c r="B65" s="18" t="s">
        <v>64</v>
      </c>
      <c r="C65" s="19">
        <v>5.5</v>
      </c>
      <c r="D65" s="19">
        <v>5.9</v>
      </c>
      <c r="E65" s="20">
        <f t="shared" si="1"/>
        <v>107.27272727272728</v>
      </c>
      <c r="F65" s="32"/>
      <c r="G65" s="13"/>
      <c r="H65" s="3"/>
      <c r="I65" s="3"/>
    </row>
    <row r="66" spans="1:9" s="1" customFormat="1" ht="21" customHeight="1" x14ac:dyDescent="0.2">
      <c r="A66" s="21" t="s">
        <v>71</v>
      </c>
      <c r="B66" s="18" t="s">
        <v>64</v>
      </c>
      <c r="C66" s="19">
        <v>11.1</v>
      </c>
      <c r="D66" s="19">
        <v>11.6</v>
      </c>
      <c r="E66" s="20">
        <f t="shared" si="1"/>
        <v>104.5045045045045</v>
      </c>
      <c r="F66" s="32"/>
      <c r="G66" s="13"/>
      <c r="H66" s="3"/>
      <c r="I66" s="3"/>
    </row>
    <row r="67" spans="1:9" s="1" customFormat="1" ht="29.25" customHeight="1" x14ac:dyDescent="0.2">
      <c r="A67" s="21" t="s">
        <v>72</v>
      </c>
      <c r="B67" s="18" t="s">
        <v>73</v>
      </c>
      <c r="C67" s="19">
        <v>13420</v>
      </c>
      <c r="D67" s="19">
        <v>12990</v>
      </c>
      <c r="E67" s="20">
        <f t="shared" si="1"/>
        <v>96.795827123695972</v>
      </c>
      <c r="F67" s="32"/>
      <c r="G67" s="13"/>
      <c r="H67" s="3"/>
      <c r="I67" s="3"/>
    </row>
    <row r="68" spans="1:9" s="1" customFormat="1" ht="34.5" customHeight="1" x14ac:dyDescent="0.2">
      <c r="A68" s="38" t="s">
        <v>74</v>
      </c>
      <c r="B68" s="39"/>
      <c r="C68" s="39"/>
      <c r="D68" s="39"/>
      <c r="E68" s="39"/>
      <c r="F68" s="40"/>
      <c r="G68" s="13"/>
      <c r="H68" s="3"/>
      <c r="I68" s="3"/>
    </row>
    <row r="69" spans="1:9" s="1" customFormat="1" ht="59.25" customHeight="1" x14ac:dyDescent="0.2">
      <c r="A69" s="17" t="s">
        <v>75</v>
      </c>
      <c r="B69" s="18" t="s">
        <v>76</v>
      </c>
      <c r="C69" s="19">
        <v>113.4</v>
      </c>
      <c r="D69" s="19">
        <v>119.3</v>
      </c>
      <c r="E69" s="20">
        <f>D69/C69*100</f>
        <v>105.20282186948853</v>
      </c>
      <c r="F69" s="32"/>
      <c r="G69" s="13"/>
      <c r="H69" s="3"/>
      <c r="I69" s="3"/>
    </row>
    <row r="70" spans="1:9" s="1" customFormat="1" ht="83.25" customHeight="1" x14ac:dyDescent="0.2">
      <c r="A70" s="17" t="s">
        <v>77</v>
      </c>
      <c r="B70" s="18" t="s">
        <v>60</v>
      </c>
      <c r="C70" s="19">
        <v>117.5</v>
      </c>
      <c r="D70" s="19">
        <v>123.7</v>
      </c>
      <c r="E70" s="20">
        <f>D70/C70*100</f>
        <v>105.27659574468085</v>
      </c>
      <c r="F70" s="32"/>
      <c r="G70" s="13"/>
      <c r="H70" s="3"/>
      <c r="I70" s="3"/>
    </row>
    <row r="71" spans="1:9" s="1" customFormat="1" ht="37.5" x14ac:dyDescent="0.2">
      <c r="A71" s="17" t="s">
        <v>78</v>
      </c>
      <c r="B71" s="18" t="s">
        <v>79</v>
      </c>
      <c r="C71" s="19">
        <v>1.87</v>
      </c>
      <c r="D71" s="19">
        <v>1.43</v>
      </c>
      <c r="E71" s="20">
        <f>D71/C71*100</f>
        <v>76.470588235294116</v>
      </c>
      <c r="F71" s="15"/>
      <c r="G71" s="13"/>
      <c r="H71" s="3"/>
      <c r="I71" s="3"/>
    </row>
    <row r="72" spans="1:9" s="1" customFormat="1" ht="34.5" customHeight="1" x14ac:dyDescent="0.2">
      <c r="A72" s="38" t="s">
        <v>80</v>
      </c>
      <c r="B72" s="39"/>
      <c r="C72" s="39"/>
      <c r="D72" s="39"/>
      <c r="E72" s="39"/>
      <c r="F72" s="40"/>
      <c r="G72" s="13"/>
      <c r="H72" s="3"/>
      <c r="I72" s="3"/>
    </row>
    <row r="73" spans="1:9" s="1" customFormat="1" ht="31.5" customHeight="1" x14ac:dyDescent="0.2">
      <c r="A73" s="17" t="s">
        <v>81</v>
      </c>
      <c r="B73" s="18" t="s">
        <v>82</v>
      </c>
      <c r="C73" s="19">
        <v>919</v>
      </c>
      <c r="D73" s="19">
        <v>848.65</v>
      </c>
      <c r="E73" s="20">
        <f>D73/C73*100</f>
        <v>92.34494015233949</v>
      </c>
      <c r="F73" s="32"/>
      <c r="G73" s="13"/>
      <c r="H73" s="3"/>
      <c r="I73" s="3"/>
    </row>
    <row r="74" spans="1:9" s="1" customFormat="1" ht="31.5" customHeight="1" x14ac:dyDescent="0.2">
      <c r="A74" s="17" t="s">
        <v>83</v>
      </c>
      <c r="B74" s="18" t="s">
        <v>82</v>
      </c>
      <c r="C74" s="19">
        <v>341.5</v>
      </c>
      <c r="D74" s="19">
        <v>339.42</v>
      </c>
      <c r="E74" s="20">
        <f>D74/C74*100</f>
        <v>99.390922401171309</v>
      </c>
      <c r="F74" s="32"/>
      <c r="G74" s="13"/>
      <c r="H74" s="3"/>
      <c r="I74" s="3"/>
    </row>
    <row r="75" spans="1:9" s="1" customFormat="1" ht="34.5" customHeight="1" x14ac:dyDescent="0.2">
      <c r="A75" s="38" t="s">
        <v>164</v>
      </c>
      <c r="B75" s="39"/>
      <c r="C75" s="39"/>
      <c r="D75" s="39"/>
      <c r="E75" s="39"/>
      <c r="F75" s="40"/>
      <c r="G75" s="13"/>
      <c r="H75" s="3"/>
      <c r="I75" s="3"/>
    </row>
    <row r="76" spans="1:9" s="1" customFormat="1" ht="72" customHeight="1" x14ac:dyDescent="0.2">
      <c r="A76" s="17" t="s">
        <v>84</v>
      </c>
      <c r="B76" s="18" t="s">
        <v>85</v>
      </c>
      <c r="C76" s="19">
        <v>41</v>
      </c>
      <c r="D76" s="19">
        <v>41</v>
      </c>
      <c r="E76" s="20">
        <f>D76/C76*100</f>
        <v>100</v>
      </c>
      <c r="F76" s="34"/>
      <c r="G76" s="13"/>
      <c r="H76" s="3"/>
      <c r="I76" s="3"/>
    </row>
    <row r="77" spans="1:9" s="1" customFormat="1" ht="108.75" customHeight="1" x14ac:dyDescent="0.2">
      <c r="A77" s="17" t="s">
        <v>86</v>
      </c>
      <c r="B77" s="18" t="s">
        <v>2</v>
      </c>
      <c r="C77" s="19">
        <v>1.92</v>
      </c>
      <c r="D77" s="19">
        <v>1.9</v>
      </c>
      <c r="E77" s="20">
        <f>D77/C77*100</f>
        <v>98.958333333333343</v>
      </c>
      <c r="F77" s="32"/>
      <c r="G77" s="13"/>
      <c r="H77" s="3"/>
      <c r="I77" s="3"/>
    </row>
    <row r="78" spans="1:9" s="1" customFormat="1" ht="38.25" customHeight="1" x14ac:dyDescent="0.2">
      <c r="A78" s="17" t="s">
        <v>87</v>
      </c>
      <c r="B78" s="18" t="s">
        <v>88</v>
      </c>
      <c r="C78" s="19">
        <v>1.1000000000000001</v>
      </c>
      <c r="D78" s="19">
        <v>1.1499999999999999</v>
      </c>
      <c r="E78" s="20">
        <f>D78/C78*100</f>
        <v>104.54545454545452</v>
      </c>
      <c r="F78" s="32"/>
      <c r="G78" s="13"/>
      <c r="H78" s="3"/>
      <c r="I78" s="3"/>
    </row>
    <row r="79" spans="1:9" s="1" customFormat="1" ht="34.5" customHeight="1" x14ac:dyDescent="0.2">
      <c r="A79" s="38" t="s">
        <v>89</v>
      </c>
      <c r="B79" s="39"/>
      <c r="C79" s="39"/>
      <c r="D79" s="39"/>
      <c r="E79" s="39"/>
      <c r="F79" s="40"/>
      <c r="G79" s="13"/>
      <c r="H79" s="3"/>
      <c r="I79" s="3"/>
    </row>
    <row r="80" spans="1:9" s="1" customFormat="1" ht="56.25" x14ac:dyDescent="0.2">
      <c r="A80" s="21" t="s">
        <v>90</v>
      </c>
      <c r="B80" s="18" t="s">
        <v>91</v>
      </c>
      <c r="C80" s="19">
        <v>1100</v>
      </c>
      <c r="D80" s="19">
        <v>1133</v>
      </c>
      <c r="E80" s="20">
        <f t="shared" ref="E80:E86" si="2">D80/C80*100</f>
        <v>103</v>
      </c>
      <c r="F80" s="32"/>
      <c r="G80" s="13"/>
      <c r="H80" s="3"/>
      <c r="I80" s="3"/>
    </row>
    <row r="81" spans="1:9" s="1" customFormat="1" ht="105.75" customHeight="1" x14ac:dyDescent="0.2">
      <c r="A81" s="21" t="s">
        <v>92</v>
      </c>
      <c r="B81" s="18" t="s">
        <v>14</v>
      </c>
      <c r="C81" s="19">
        <v>327</v>
      </c>
      <c r="D81" s="19">
        <v>341.5</v>
      </c>
      <c r="E81" s="20">
        <f t="shared" si="2"/>
        <v>104.434250764526</v>
      </c>
      <c r="F81" s="32"/>
      <c r="G81" s="13"/>
      <c r="H81" s="3"/>
      <c r="I81" s="3"/>
    </row>
    <row r="82" spans="1:9" s="1" customFormat="1" ht="18.75" x14ac:dyDescent="0.2">
      <c r="A82" s="21" t="s">
        <v>93</v>
      </c>
      <c r="B82" s="18" t="s">
        <v>94</v>
      </c>
      <c r="C82" s="19">
        <v>115.71</v>
      </c>
      <c r="D82" s="19">
        <v>60.34</v>
      </c>
      <c r="E82" s="20">
        <f t="shared" si="2"/>
        <v>52.147610405323661</v>
      </c>
      <c r="F82" s="15"/>
      <c r="G82" s="13"/>
      <c r="H82" s="3"/>
      <c r="I82" s="3"/>
    </row>
    <row r="83" spans="1:9" s="1" customFormat="1" ht="18.75" x14ac:dyDescent="0.2">
      <c r="A83" s="21" t="s">
        <v>95</v>
      </c>
      <c r="B83" s="18" t="s">
        <v>94</v>
      </c>
      <c r="C83" s="19">
        <v>49.59</v>
      </c>
      <c r="D83" s="19">
        <v>90.52</v>
      </c>
      <c r="E83" s="20">
        <f t="shared" si="2"/>
        <v>182.53680177455129</v>
      </c>
      <c r="F83" s="15"/>
      <c r="G83" s="13"/>
      <c r="H83" s="3"/>
      <c r="I83" s="3"/>
    </row>
    <row r="84" spans="1:9" s="1" customFormat="1" ht="18.75" x14ac:dyDescent="0.2">
      <c r="A84" s="21" t="s">
        <v>96</v>
      </c>
      <c r="B84" s="18" t="s">
        <v>94</v>
      </c>
      <c r="C84" s="19">
        <v>37.590000000000003</v>
      </c>
      <c r="D84" s="19">
        <v>86.01</v>
      </c>
      <c r="E84" s="20">
        <f t="shared" si="2"/>
        <v>228.81085395051875</v>
      </c>
      <c r="F84" s="15"/>
      <c r="G84" s="13"/>
      <c r="H84" s="3"/>
      <c r="I84" s="3"/>
    </row>
    <row r="85" spans="1:9" s="1" customFormat="1" ht="18.75" x14ac:dyDescent="0.2">
      <c r="A85" s="21" t="s">
        <v>97</v>
      </c>
      <c r="B85" s="18" t="s">
        <v>94</v>
      </c>
      <c r="C85" s="19">
        <v>12</v>
      </c>
      <c r="D85" s="19">
        <v>8.94</v>
      </c>
      <c r="E85" s="20">
        <f t="shared" si="2"/>
        <v>74.5</v>
      </c>
      <c r="F85" s="15"/>
      <c r="G85" s="13"/>
      <c r="H85" s="3"/>
      <c r="I85" s="3"/>
    </row>
    <row r="86" spans="1:9" s="1" customFormat="1" ht="18.75" x14ac:dyDescent="0.2">
      <c r="A86" s="21" t="s">
        <v>98</v>
      </c>
      <c r="B86" s="18" t="s">
        <v>94</v>
      </c>
      <c r="C86" s="19">
        <v>134.69999999999999</v>
      </c>
      <c r="D86" s="19">
        <v>181.7</v>
      </c>
      <c r="E86" s="20">
        <f t="shared" si="2"/>
        <v>134.89235337787676</v>
      </c>
      <c r="F86" s="15"/>
      <c r="G86" s="13"/>
      <c r="H86" s="3"/>
      <c r="I86" s="3"/>
    </row>
    <row r="87" spans="1:9" s="1" customFormat="1" ht="18.75" x14ac:dyDescent="0.2">
      <c r="A87" s="21" t="s">
        <v>99</v>
      </c>
      <c r="B87" s="18" t="s">
        <v>94</v>
      </c>
      <c r="C87" s="19">
        <v>50.2</v>
      </c>
      <c r="D87" s="19">
        <v>62.4</v>
      </c>
      <c r="E87" s="20">
        <v>124.3</v>
      </c>
      <c r="F87" s="15"/>
      <c r="G87" s="13"/>
      <c r="H87" s="3"/>
      <c r="I87" s="3"/>
    </row>
    <row r="88" spans="1:9" s="1" customFormat="1" ht="37.5" x14ac:dyDescent="0.2">
      <c r="A88" s="21" t="s">
        <v>100</v>
      </c>
      <c r="B88" s="18" t="s">
        <v>94</v>
      </c>
      <c r="C88" s="19">
        <v>65</v>
      </c>
      <c r="D88" s="19">
        <v>110.4</v>
      </c>
      <c r="E88" s="20">
        <f>D88/C88*100</f>
        <v>169.84615384615384</v>
      </c>
      <c r="F88" s="15"/>
      <c r="G88" s="13"/>
      <c r="H88" s="3"/>
      <c r="I88" s="3"/>
    </row>
    <row r="89" spans="1:9" s="1" customFormat="1" ht="18.75" x14ac:dyDescent="0.2">
      <c r="A89" s="21" t="s">
        <v>101</v>
      </c>
      <c r="B89" s="18" t="s">
        <v>94</v>
      </c>
      <c r="C89" s="19">
        <v>19.5</v>
      </c>
      <c r="D89" s="19">
        <v>8.9</v>
      </c>
      <c r="E89" s="20">
        <f>D89/C89*100</f>
        <v>45.641025641025642</v>
      </c>
      <c r="F89" s="15"/>
      <c r="G89" s="13"/>
      <c r="H89" s="3"/>
      <c r="I89" s="3"/>
    </row>
    <row r="90" spans="1:9" s="1" customFormat="1" ht="18.75" x14ac:dyDescent="0.2">
      <c r="A90" s="21" t="s">
        <v>102</v>
      </c>
      <c r="B90" s="18" t="s">
        <v>94</v>
      </c>
      <c r="C90" s="19">
        <v>0</v>
      </c>
      <c r="D90" s="18">
        <v>0</v>
      </c>
      <c r="E90" s="20">
        <v>100</v>
      </c>
      <c r="F90" s="34"/>
      <c r="G90" s="3"/>
      <c r="H90" s="3"/>
      <c r="I90" s="3"/>
    </row>
    <row r="91" spans="1:9" s="1" customFormat="1" ht="26.25" customHeight="1" x14ac:dyDescent="0.2">
      <c r="A91" s="38" t="s">
        <v>103</v>
      </c>
      <c r="B91" s="39"/>
      <c r="C91" s="39"/>
      <c r="D91" s="39"/>
      <c r="E91" s="39"/>
      <c r="F91" s="40"/>
      <c r="G91" s="13"/>
      <c r="H91" s="3"/>
      <c r="I91" s="3"/>
    </row>
    <row r="92" spans="1:9" s="1" customFormat="1" ht="18.75" x14ac:dyDescent="0.2">
      <c r="A92" s="17" t="s">
        <v>104</v>
      </c>
      <c r="B92" s="18" t="s">
        <v>59</v>
      </c>
      <c r="C92" s="18">
        <v>1394.4</v>
      </c>
      <c r="D92" s="18">
        <v>1427.15</v>
      </c>
      <c r="E92" s="20">
        <f>D92/C92*100</f>
        <v>102.34868043602982</v>
      </c>
      <c r="F92" s="32"/>
      <c r="G92" s="13"/>
      <c r="H92" s="3"/>
      <c r="I92" s="3"/>
    </row>
    <row r="93" spans="1:9" s="1" customFormat="1" ht="18.75" x14ac:dyDescent="0.2">
      <c r="A93" s="17" t="s">
        <v>105</v>
      </c>
      <c r="B93" s="18" t="s">
        <v>59</v>
      </c>
      <c r="C93" s="18">
        <v>257.2</v>
      </c>
      <c r="D93" s="18">
        <v>260.94</v>
      </c>
      <c r="E93" s="20">
        <f>D93/C93*100</f>
        <v>101.45412130637636</v>
      </c>
      <c r="F93" s="32"/>
      <c r="G93" s="13"/>
      <c r="H93" s="3"/>
      <c r="I93" s="3"/>
    </row>
    <row r="94" spans="1:9" s="1" customFormat="1" ht="56.25" x14ac:dyDescent="0.2">
      <c r="A94" s="17" t="s">
        <v>106</v>
      </c>
      <c r="B94" s="18" t="s">
        <v>59</v>
      </c>
      <c r="C94" s="18">
        <v>188.4</v>
      </c>
      <c r="D94" s="18">
        <v>187.35</v>
      </c>
      <c r="E94" s="20">
        <f>D94/C94*100</f>
        <v>99.442675159235662</v>
      </c>
      <c r="F94" s="32"/>
      <c r="G94" s="13"/>
      <c r="H94" s="3"/>
      <c r="I94" s="3"/>
    </row>
    <row r="95" spans="1:9" s="1" customFormat="1" ht="18.75" x14ac:dyDescent="0.2">
      <c r="A95" s="22" t="s">
        <v>107</v>
      </c>
      <c r="B95" s="18" t="s">
        <v>59</v>
      </c>
      <c r="C95" s="18">
        <v>115.2</v>
      </c>
      <c r="D95" s="18">
        <v>115.21</v>
      </c>
      <c r="E95" s="20">
        <f>D95/C95*100</f>
        <v>100.00868055555554</v>
      </c>
      <c r="F95" s="34"/>
      <c r="G95" s="13"/>
      <c r="H95" s="3"/>
      <c r="I95" s="3"/>
    </row>
    <row r="96" spans="1:9" s="1" customFormat="1" ht="18.75" x14ac:dyDescent="0.2">
      <c r="A96" s="22" t="s">
        <v>108</v>
      </c>
      <c r="B96" s="18" t="s">
        <v>59</v>
      </c>
      <c r="C96" s="18">
        <v>12</v>
      </c>
      <c r="D96" s="18">
        <v>11.96</v>
      </c>
      <c r="E96" s="20">
        <f>D96/C96*100</f>
        <v>99.666666666666671</v>
      </c>
      <c r="F96" s="32"/>
      <c r="G96" s="13"/>
      <c r="H96" s="3"/>
      <c r="I96" s="3"/>
    </row>
    <row r="97" spans="1:9" s="1" customFormat="1" ht="37.5" x14ac:dyDescent="0.2">
      <c r="A97" s="22" t="s">
        <v>109</v>
      </c>
      <c r="B97" s="18" t="s">
        <v>59</v>
      </c>
      <c r="C97" s="18">
        <v>7.8</v>
      </c>
      <c r="D97" s="18">
        <v>9.3699999999999992</v>
      </c>
      <c r="E97" s="20">
        <v>120</v>
      </c>
      <c r="F97" s="32"/>
      <c r="G97" s="13"/>
      <c r="H97" s="3"/>
      <c r="I97" s="3"/>
    </row>
    <row r="98" spans="1:9" s="1" customFormat="1" ht="18.75" x14ac:dyDescent="0.2">
      <c r="A98" s="22" t="s">
        <v>110</v>
      </c>
      <c r="B98" s="18" t="s">
        <v>59</v>
      </c>
      <c r="C98" s="18">
        <v>4.5999999999999996</v>
      </c>
      <c r="D98" s="18">
        <v>6.05</v>
      </c>
      <c r="E98" s="20">
        <f>D98/C98*100</f>
        <v>131.52173913043478</v>
      </c>
      <c r="F98" s="15"/>
      <c r="G98" s="13"/>
      <c r="H98" s="3"/>
      <c r="I98" s="3"/>
    </row>
    <row r="99" spans="1:9" s="1" customFormat="1" ht="18.75" x14ac:dyDescent="0.2">
      <c r="A99" s="22" t="s">
        <v>111</v>
      </c>
      <c r="B99" s="18" t="s">
        <v>59</v>
      </c>
      <c r="C99" s="18">
        <v>17.8</v>
      </c>
      <c r="D99" s="18">
        <v>16.399999999999999</v>
      </c>
      <c r="E99" s="20">
        <f>D99/C99*100</f>
        <v>92.13483146067415</v>
      </c>
      <c r="F99" s="32"/>
      <c r="G99" s="13"/>
      <c r="H99" s="3"/>
      <c r="I99" s="3"/>
    </row>
    <row r="100" spans="1:9" s="1" customFormat="1" ht="18.75" x14ac:dyDescent="0.2">
      <c r="A100" s="17" t="s">
        <v>112</v>
      </c>
      <c r="B100" s="18" t="s">
        <v>59</v>
      </c>
      <c r="C100" s="18">
        <v>68.8</v>
      </c>
      <c r="D100" s="18">
        <v>73.59</v>
      </c>
      <c r="E100" s="20">
        <f>D100/C100*100</f>
        <v>106.96220930232559</v>
      </c>
      <c r="F100" s="32"/>
      <c r="G100" s="13"/>
      <c r="H100" s="3"/>
      <c r="I100" s="3"/>
    </row>
    <row r="101" spans="1:9" s="1" customFormat="1" ht="37.5" x14ac:dyDescent="0.2">
      <c r="A101" s="17" t="s">
        <v>113</v>
      </c>
      <c r="B101" s="18" t="s">
        <v>59</v>
      </c>
      <c r="C101" s="18">
        <v>1137.2</v>
      </c>
      <c r="D101" s="18">
        <v>1166.21</v>
      </c>
      <c r="E101" s="20">
        <f>D101/C101*100</f>
        <v>102.55100246218782</v>
      </c>
      <c r="F101" s="32"/>
      <c r="G101" s="13"/>
      <c r="H101" s="3"/>
      <c r="I101" s="3"/>
    </row>
    <row r="102" spans="1:9" s="1" customFormat="1" ht="37.5" x14ac:dyDescent="0.2">
      <c r="A102" s="22" t="s">
        <v>155</v>
      </c>
      <c r="B102" s="18" t="s">
        <v>59</v>
      </c>
      <c r="C102" s="18" t="s">
        <v>154</v>
      </c>
      <c r="D102" s="18">
        <v>356.23</v>
      </c>
      <c r="E102" s="20">
        <v>103.1</v>
      </c>
      <c r="F102" s="32"/>
      <c r="G102" s="13"/>
      <c r="H102" s="3"/>
      <c r="I102" s="3"/>
    </row>
    <row r="103" spans="1:9" s="1" customFormat="1" ht="37.5" x14ac:dyDescent="0.2">
      <c r="A103" s="22" t="s">
        <v>156</v>
      </c>
      <c r="B103" s="18" t="s">
        <v>59</v>
      </c>
      <c r="C103" s="18">
        <v>481.3</v>
      </c>
      <c r="D103" s="18">
        <v>481.85</v>
      </c>
      <c r="E103" s="20">
        <f>D103/C103*100</f>
        <v>100.11427384167879</v>
      </c>
      <c r="F103" s="34"/>
      <c r="G103" s="13"/>
      <c r="H103" s="3"/>
      <c r="I103" s="3"/>
    </row>
    <row r="104" spans="1:9" s="1" customFormat="1" ht="37.5" x14ac:dyDescent="0.2">
      <c r="A104" s="22" t="s">
        <v>114</v>
      </c>
      <c r="B104" s="18" t="s">
        <v>59</v>
      </c>
      <c r="C104" s="18">
        <v>315.8</v>
      </c>
      <c r="D104" s="18">
        <v>0</v>
      </c>
      <c r="E104" s="20" t="s">
        <v>169</v>
      </c>
      <c r="F104" s="15"/>
      <c r="G104" s="13"/>
      <c r="H104" s="3"/>
      <c r="I104" s="3"/>
    </row>
    <row r="105" spans="1:9" s="1" customFormat="1" ht="37.5" x14ac:dyDescent="0.2">
      <c r="A105" s="17" t="s">
        <v>115</v>
      </c>
      <c r="B105" s="18" t="s">
        <v>59</v>
      </c>
      <c r="C105" s="18">
        <v>1447.8</v>
      </c>
      <c r="D105" s="18">
        <v>1436.26</v>
      </c>
      <c r="E105" s="20">
        <f t="shared" ref="E105:E115" si="3">D105/C105*100</f>
        <v>99.202928581295751</v>
      </c>
      <c r="F105" s="32"/>
      <c r="G105" s="13"/>
      <c r="H105" s="3"/>
      <c r="I105" s="3"/>
    </row>
    <row r="106" spans="1:9" s="1" customFormat="1" ht="18.75" x14ac:dyDescent="0.2">
      <c r="A106" s="22" t="s">
        <v>116</v>
      </c>
      <c r="B106" s="18" t="s">
        <v>59</v>
      </c>
      <c r="C106" s="18">
        <v>161.5</v>
      </c>
      <c r="D106" s="18">
        <v>132.63</v>
      </c>
      <c r="E106" s="20">
        <f t="shared" si="3"/>
        <v>82.12383900928792</v>
      </c>
      <c r="F106" s="32"/>
      <c r="G106" s="13"/>
      <c r="H106" s="3"/>
      <c r="I106" s="3"/>
    </row>
    <row r="107" spans="1:9" s="1" customFormat="1" ht="18.75" x14ac:dyDescent="0.2">
      <c r="A107" s="22" t="s">
        <v>117</v>
      </c>
      <c r="B107" s="18" t="s">
        <v>59</v>
      </c>
      <c r="C107" s="18">
        <v>0.6</v>
      </c>
      <c r="D107" s="18">
        <v>0.6</v>
      </c>
      <c r="E107" s="20">
        <f t="shared" si="3"/>
        <v>100</v>
      </c>
      <c r="F107" s="34"/>
      <c r="G107" s="13"/>
      <c r="H107" s="3"/>
      <c r="I107" s="3"/>
    </row>
    <row r="108" spans="1:9" s="1" customFormat="1" ht="37.5" x14ac:dyDescent="0.2">
      <c r="A108" s="22" t="s">
        <v>118</v>
      </c>
      <c r="B108" s="18" t="s">
        <v>59</v>
      </c>
      <c r="C108" s="18">
        <v>10.4</v>
      </c>
      <c r="D108" s="18">
        <v>9.93</v>
      </c>
      <c r="E108" s="20">
        <f t="shared" si="3"/>
        <v>95.480769230769226</v>
      </c>
      <c r="F108" s="32"/>
      <c r="G108" s="13"/>
      <c r="H108" s="3"/>
      <c r="I108" s="3"/>
    </row>
    <row r="109" spans="1:9" s="1" customFormat="1" ht="18.75" x14ac:dyDescent="0.2">
      <c r="A109" s="22" t="s">
        <v>119</v>
      </c>
      <c r="B109" s="18" t="s">
        <v>59</v>
      </c>
      <c r="C109" s="18">
        <v>115.1</v>
      </c>
      <c r="D109" s="18">
        <v>112.6</v>
      </c>
      <c r="E109" s="20">
        <f t="shared" si="3"/>
        <v>97.827975673327543</v>
      </c>
      <c r="F109" s="32"/>
      <c r="G109" s="13"/>
      <c r="H109" s="3"/>
      <c r="I109" s="3"/>
    </row>
    <row r="110" spans="1:9" s="1" customFormat="1" ht="18.75" x14ac:dyDescent="0.2">
      <c r="A110" s="22" t="s">
        <v>120</v>
      </c>
      <c r="B110" s="18" t="s">
        <v>59</v>
      </c>
      <c r="C110" s="18">
        <v>81.7</v>
      </c>
      <c r="D110" s="18">
        <v>66.48</v>
      </c>
      <c r="E110" s="20">
        <f t="shared" si="3"/>
        <v>81.37086903304774</v>
      </c>
      <c r="F110" s="32"/>
      <c r="G110" s="13"/>
      <c r="H110" s="3"/>
      <c r="I110" s="3"/>
    </row>
    <row r="111" spans="1:9" s="1" customFormat="1" ht="18.75" x14ac:dyDescent="0.2">
      <c r="A111" s="22" t="s">
        <v>121</v>
      </c>
      <c r="B111" s="18" t="s">
        <v>59</v>
      </c>
      <c r="C111" s="18">
        <v>752.8</v>
      </c>
      <c r="D111" s="18">
        <v>800.08</v>
      </c>
      <c r="E111" s="20">
        <f t="shared" si="3"/>
        <v>106.2805526036132</v>
      </c>
      <c r="F111" s="32"/>
      <c r="G111" s="13"/>
      <c r="H111" s="3"/>
      <c r="I111" s="3"/>
    </row>
    <row r="112" spans="1:9" s="1" customFormat="1" ht="18.75" x14ac:dyDescent="0.2">
      <c r="A112" s="22" t="s">
        <v>122</v>
      </c>
      <c r="B112" s="18" t="s">
        <v>59</v>
      </c>
      <c r="C112" s="18">
        <v>95.7</v>
      </c>
      <c r="D112" s="18">
        <v>98.17</v>
      </c>
      <c r="E112" s="20">
        <f t="shared" si="3"/>
        <v>102.58098223615464</v>
      </c>
      <c r="F112" s="32"/>
      <c r="G112" s="13"/>
      <c r="H112" s="3"/>
      <c r="I112" s="3"/>
    </row>
    <row r="113" spans="1:9" s="1" customFormat="1" ht="18.75" x14ac:dyDescent="0.2">
      <c r="A113" s="22" t="s">
        <v>123</v>
      </c>
      <c r="B113" s="18" t="s">
        <v>59</v>
      </c>
      <c r="C113" s="18">
        <v>221</v>
      </c>
      <c r="D113" s="18">
        <v>205.86</v>
      </c>
      <c r="E113" s="20">
        <f t="shared" si="3"/>
        <v>93.149321266968329</v>
      </c>
      <c r="F113" s="32"/>
      <c r="G113" s="13"/>
      <c r="H113" s="3"/>
      <c r="I113" s="3"/>
    </row>
    <row r="114" spans="1:9" s="1" customFormat="1" ht="18.75" x14ac:dyDescent="0.2">
      <c r="A114" s="22" t="s">
        <v>124</v>
      </c>
      <c r="B114" s="18" t="s">
        <v>59</v>
      </c>
      <c r="C114" s="18">
        <v>9</v>
      </c>
      <c r="D114" s="18">
        <v>9.8800000000000008</v>
      </c>
      <c r="E114" s="20">
        <f t="shared" si="3"/>
        <v>109.7777777777778</v>
      </c>
      <c r="F114" s="32"/>
      <c r="G114" s="13"/>
      <c r="H114" s="3"/>
      <c r="I114" s="3"/>
    </row>
    <row r="115" spans="1:9" s="1" customFormat="1" ht="37.5" x14ac:dyDescent="0.2">
      <c r="A115" s="23" t="s">
        <v>125</v>
      </c>
      <c r="B115" s="18" t="s">
        <v>126</v>
      </c>
      <c r="C115" s="18">
        <v>-53.3</v>
      </c>
      <c r="D115" s="18">
        <v>-9.11</v>
      </c>
      <c r="E115" s="20">
        <f t="shared" si="3"/>
        <v>17.091932457786115</v>
      </c>
      <c r="F115" s="15"/>
      <c r="G115" s="13"/>
      <c r="H115" s="3"/>
      <c r="I115" s="3"/>
    </row>
    <row r="116" spans="1:9" s="1" customFormat="1" ht="26.25" customHeight="1" x14ac:dyDescent="0.2">
      <c r="A116" s="38" t="s">
        <v>127</v>
      </c>
      <c r="B116" s="39"/>
      <c r="C116" s="39"/>
      <c r="D116" s="39"/>
      <c r="E116" s="39"/>
      <c r="F116" s="40"/>
      <c r="G116" s="13"/>
      <c r="H116" s="3"/>
      <c r="I116" s="3"/>
    </row>
    <row r="117" spans="1:9" s="1" customFormat="1" ht="18.75" x14ac:dyDescent="0.2">
      <c r="A117" s="17" t="s">
        <v>128</v>
      </c>
      <c r="B117" s="18" t="s">
        <v>2</v>
      </c>
      <c r="C117" s="18">
        <v>13.76</v>
      </c>
      <c r="D117" s="18">
        <v>12.91</v>
      </c>
      <c r="E117" s="20">
        <f t="shared" ref="E117:E130" si="4">D117/C117*100</f>
        <v>93.822674418604663</v>
      </c>
      <c r="F117" s="32"/>
      <c r="G117" s="13"/>
      <c r="H117" s="3"/>
      <c r="I117" s="3"/>
    </row>
    <row r="118" spans="1:9" s="1" customFormat="1" ht="37.5" x14ac:dyDescent="0.2">
      <c r="A118" s="17" t="s">
        <v>129</v>
      </c>
      <c r="B118" s="18" t="s">
        <v>2</v>
      </c>
      <c r="C118" s="18">
        <f t="shared" ref="C118" si="5">C119+C120+C121</f>
        <v>12.78</v>
      </c>
      <c r="D118" s="18">
        <v>12.73</v>
      </c>
      <c r="E118" s="20">
        <f t="shared" si="4"/>
        <v>99.608763693270745</v>
      </c>
      <c r="F118" s="31"/>
      <c r="G118" s="13"/>
      <c r="H118" s="3"/>
      <c r="I118" s="3"/>
    </row>
    <row r="119" spans="1:9" s="1" customFormat="1" ht="43.5" customHeight="1" x14ac:dyDescent="0.2">
      <c r="A119" s="24" t="s">
        <v>130</v>
      </c>
      <c r="B119" s="18" t="s">
        <v>2</v>
      </c>
      <c r="C119" s="18">
        <v>12.6</v>
      </c>
      <c r="D119" s="18">
        <v>12.57</v>
      </c>
      <c r="E119" s="20">
        <f t="shared" si="4"/>
        <v>99.761904761904759</v>
      </c>
      <c r="F119" s="32"/>
      <c r="G119" s="13"/>
      <c r="H119" s="3"/>
      <c r="I119" s="3"/>
    </row>
    <row r="120" spans="1:9" s="1" customFormat="1" ht="30" customHeight="1" x14ac:dyDescent="0.2">
      <c r="A120" s="24" t="s">
        <v>131</v>
      </c>
      <c r="B120" s="18" t="s">
        <v>2</v>
      </c>
      <c r="C120" s="18">
        <v>0.06</v>
      </c>
      <c r="D120" s="18">
        <v>0.05</v>
      </c>
      <c r="E120" s="20">
        <f t="shared" si="4"/>
        <v>83.333333333333343</v>
      </c>
      <c r="F120" s="32"/>
      <c r="G120" s="13"/>
      <c r="H120" s="3"/>
      <c r="I120" s="3"/>
    </row>
    <row r="121" spans="1:9" s="1" customFormat="1" ht="81.75" customHeight="1" x14ac:dyDescent="0.2">
      <c r="A121" s="24" t="s">
        <v>132</v>
      </c>
      <c r="B121" s="18" t="s">
        <v>2</v>
      </c>
      <c r="C121" s="18">
        <v>0.12</v>
      </c>
      <c r="D121" s="18">
        <v>0.11</v>
      </c>
      <c r="E121" s="20">
        <f t="shared" si="4"/>
        <v>91.666666666666671</v>
      </c>
      <c r="F121" s="32"/>
      <c r="G121" s="13"/>
      <c r="H121" s="3"/>
      <c r="I121" s="3"/>
    </row>
    <row r="122" spans="1:9" s="1" customFormat="1" ht="47.25" customHeight="1" x14ac:dyDescent="0.2">
      <c r="A122" s="24" t="s">
        <v>133</v>
      </c>
      <c r="B122" s="18" t="s">
        <v>2</v>
      </c>
      <c r="C122" s="18">
        <v>7.0000000000000007E-2</v>
      </c>
      <c r="D122" s="18">
        <v>0.06</v>
      </c>
      <c r="E122" s="20">
        <f t="shared" si="4"/>
        <v>85.714285714285694</v>
      </c>
      <c r="F122" s="32"/>
      <c r="G122" s="13"/>
      <c r="H122" s="3"/>
      <c r="I122" s="3"/>
    </row>
    <row r="123" spans="1:9" s="1" customFormat="1" ht="40.5" customHeight="1" x14ac:dyDescent="0.2">
      <c r="A123" s="24" t="s">
        <v>134</v>
      </c>
      <c r="B123" s="18" t="s">
        <v>2</v>
      </c>
      <c r="C123" s="18">
        <v>0.06</v>
      </c>
      <c r="D123" s="18">
        <v>0.05</v>
      </c>
      <c r="E123" s="20">
        <f t="shared" si="4"/>
        <v>83.333333333333343</v>
      </c>
      <c r="F123" s="15"/>
      <c r="G123" s="13"/>
      <c r="H123" s="3"/>
      <c r="I123" s="3"/>
    </row>
    <row r="124" spans="1:9" s="1" customFormat="1" ht="63" customHeight="1" x14ac:dyDescent="0.2">
      <c r="A124" s="17" t="s">
        <v>135</v>
      </c>
      <c r="B124" s="18" t="s">
        <v>2</v>
      </c>
      <c r="C124" s="18">
        <v>8.65</v>
      </c>
      <c r="D124" s="18">
        <v>8.64</v>
      </c>
      <c r="E124" s="20">
        <f t="shared" si="4"/>
        <v>99.884393063583815</v>
      </c>
      <c r="F124" s="34"/>
      <c r="G124" s="13"/>
      <c r="H124" s="3"/>
      <c r="I124" s="3"/>
    </row>
    <row r="125" spans="1:9" s="1" customFormat="1" ht="69" customHeight="1" x14ac:dyDescent="0.2">
      <c r="A125" s="21" t="s">
        <v>136</v>
      </c>
      <c r="B125" s="25" t="s">
        <v>2</v>
      </c>
      <c r="C125" s="18">
        <v>2.62</v>
      </c>
      <c r="D125" s="18">
        <v>2.62</v>
      </c>
      <c r="E125" s="20">
        <f t="shared" si="4"/>
        <v>100</v>
      </c>
      <c r="F125" s="34"/>
      <c r="G125" s="13"/>
      <c r="H125" s="3"/>
      <c r="I125" s="3"/>
    </row>
    <row r="126" spans="1:9" s="1" customFormat="1" ht="66" customHeight="1" x14ac:dyDescent="0.2">
      <c r="A126" s="17" t="s">
        <v>137</v>
      </c>
      <c r="B126" s="18" t="s">
        <v>138</v>
      </c>
      <c r="C126" s="18">
        <v>37350.120000000003</v>
      </c>
      <c r="D126" s="18">
        <v>38145.300000000003</v>
      </c>
      <c r="E126" s="20">
        <f t="shared" si="4"/>
        <v>102.12898914380999</v>
      </c>
      <c r="F126" s="32"/>
      <c r="G126" s="13"/>
      <c r="H126" s="5"/>
      <c r="I126" s="3"/>
    </row>
    <row r="127" spans="1:9" s="1" customFormat="1" ht="51.75" customHeight="1" x14ac:dyDescent="0.2">
      <c r="A127" s="17" t="s">
        <v>139</v>
      </c>
      <c r="B127" s="18" t="s">
        <v>140</v>
      </c>
      <c r="C127" s="18">
        <v>1.5</v>
      </c>
      <c r="D127" s="18">
        <v>1.5</v>
      </c>
      <c r="E127" s="20">
        <f t="shared" si="4"/>
        <v>100</v>
      </c>
      <c r="F127" s="34"/>
      <c r="G127" s="13"/>
      <c r="H127" s="3"/>
      <c r="I127" s="3"/>
    </row>
    <row r="128" spans="1:9" s="1" customFormat="1" ht="45.75" customHeight="1" x14ac:dyDescent="0.2">
      <c r="A128" s="17" t="s">
        <v>141</v>
      </c>
      <c r="B128" s="18" t="s">
        <v>2</v>
      </c>
      <c r="C128" s="18">
        <v>6</v>
      </c>
      <c r="D128" s="18">
        <v>4.2699999999999996</v>
      </c>
      <c r="E128" s="20">
        <f t="shared" si="4"/>
        <v>71.166666666666657</v>
      </c>
      <c r="F128" s="32"/>
      <c r="G128" s="13"/>
      <c r="H128" s="3"/>
      <c r="I128" s="3"/>
    </row>
    <row r="129" spans="1:9" s="1" customFormat="1" ht="75" x14ac:dyDescent="0.2">
      <c r="A129" s="17" t="s">
        <v>142</v>
      </c>
      <c r="B129" s="18" t="s">
        <v>2</v>
      </c>
      <c r="C129" s="18">
        <v>0.17</v>
      </c>
      <c r="D129" s="18">
        <v>0.15</v>
      </c>
      <c r="E129" s="20">
        <f t="shared" si="4"/>
        <v>88.235294117647044</v>
      </c>
      <c r="F129" s="32"/>
      <c r="G129" s="13"/>
      <c r="H129" s="3"/>
      <c r="I129" s="3"/>
    </row>
    <row r="130" spans="1:9" s="1" customFormat="1" ht="48.75" customHeight="1" x14ac:dyDescent="0.2">
      <c r="A130" s="17" t="s">
        <v>143</v>
      </c>
      <c r="B130" s="18" t="s">
        <v>59</v>
      </c>
      <c r="C130" s="18">
        <v>1174.3</v>
      </c>
      <c r="D130" s="18">
        <v>1199.3</v>
      </c>
      <c r="E130" s="20">
        <f t="shared" si="4"/>
        <v>102.12892787192369</v>
      </c>
      <c r="F130" s="31"/>
      <c r="G130" s="13"/>
      <c r="H130" s="4"/>
      <c r="I130" s="4"/>
    </row>
    <row r="131" spans="1:9" s="1" customFormat="1" ht="26.25" customHeight="1" x14ac:dyDescent="0.2">
      <c r="A131" s="38" t="s">
        <v>144</v>
      </c>
      <c r="B131" s="39"/>
      <c r="C131" s="39"/>
      <c r="D131" s="39"/>
      <c r="E131" s="39"/>
      <c r="F131" s="40"/>
      <c r="G131" s="13"/>
      <c r="H131" s="3"/>
      <c r="I131" s="3"/>
    </row>
    <row r="132" spans="1:9" s="1" customFormat="1" ht="37.5" x14ac:dyDescent="0.2">
      <c r="A132" s="21" t="s">
        <v>145</v>
      </c>
      <c r="B132" s="18" t="s">
        <v>146</v>
      </c>
      <c r="C132" s="18">
        <v>1002</v>
      </c>
      <c r="D132" s="18">
        <v>1002</v>
      </c>
      <c r="E132" s="20">
        <f>D132/C132*100</f>
        <v>100</v>
      </c>
      <c r="F132" s="34"/>
      <c r="G132" s="13"/>
      <c r="H132" s="3"/>
      <c r="I132" s="3"/>
    </row>
    <row r="133" spans="1:9" s="1" customFormat="1" ht="18.75" x14ac:dyDescent="0.2">
      <c r="A133" s="21" t="s">
        <v>168</v>
      </c>
      <c r="B133" s="18"/>
      <c r="C133" s="18"/>
      <c r="D133" s="18"/>
      <c r="E133" s="20"/>
      <c r="F133" s="18"/>
      <c r="G133" s="13"/>
      <c r="H133" s="3"/>
      <c r="I133" s="3"/>
    </row>
    <row r="134" spans="1:9" s="1" customFormat="1" ht="44.25" customHeight="1" x14ac:dyDescent="0.2">
      <c r="A134" s="21" t="s">
        <v>147</v>
      </c>
      <c r="B134" s="18" t="s">
        <v>148</v>
      </c>
      <c r="C134" s="18">
        <v>72</v>
      </c>
      <c r="D134" s="18">
        <v>72</v>
      </c>
      <c r="E134" s="20">
        <f>D134/C134*100</f>
        <v>100</v>
      </c>
      <c r="F134" s="34"/>
      <c r="G134" s="13"/>
      <c r="H134" s="3"/>
      <c r="I134" s="3"/>
    </row>
    <row r="135" spans="1:9" s="1" customFormat="1" ht="37.5" x14ac:dyDescent="0.2">
      <c r="A135" s="21" t="s">
        <v>149</v>
      </c>
      <c r="B135" s="18" t="s">
        <v>150</v>
      </c>
      <c r="C135" s="18">
        <v>41</v>
      </c>
      <c r="D135" s="18">
        <v>41</v>
      </c>
      <c r="E135" s="20">
        <f>D135/C135*100</f>
        <v>100</v>
      </c>
      <c r="F135" s="34"/>
      <c r="G135" s="13"/>
      <c r="H135" s="3"/>
      <c r="I135" s="3"/>
    </row>
    <row r="136" spans="1:9" s="1" customFormat="1" ht="42.75" customHeight="1" x14ac:dyDescent="0.2">
      <c r="A136" s="21" t="s">
        <v>151</v>
      </c>
      <c r="B136" s="18" t="s">
        <v>150</v>
      </c>
      <c r="C136" s="18">
        <v>45</v>
      </c>
      <c r="D136" s="18">
        <v>45</v>
      </c>
      <c r="E136" s="20">
        <f>D136/C136*100</f>
        <v>100</v>
      </c>
      <c r="F136" s="34"/>
      <c r="G136" s="13"/>
      <c r="H136" s="3"/>
      <c r="I136" s="3"/>
    </row>
    <row r="137" spans="1:9" s="1" customFormat="1" ht="36.75" customHeight="1" x14ac:dyDescent="0.2">
      <c r="A137" s="21" t="s">
        <v>152</v>
      </c>
      <c r="B137" s="18" t="s">
        <v>153</v>
      </c>
      <c r="C137" s="18">
        <v>1113</v>
      </c>
      <c r="D137" s="18">
        <v>1113</v>
      </c>
      <c r="E137" s="20">
        <f>D137/C137*100</f>
        <v>100</v>
      </c>
      <c r="F137" s="34"/>
      <c r="G137" s="13"/>
      <c r="H137" s="3"/>
      <c r="I137" s="3"/>
    </row>
    <row r="138" spans="1:9" s="1" customFormat="1" ht="36.75" customHeight="1" x14ac:dyDescent="0.2">
      <c r="A138" s="6"/>
      <c r="B138" s="3"/>
      <c r="C138" s="3"/>
      <c r="D138" s="3"/>
      <c r="E138" s="3"/>
      <c r="F138" s="9" t="s">
        <v>166</v>
      </c>
      <c r="G138" s="3"/>
      <c r="H138" s="3"/>
      <c r="I138" s="3"/>
    </row>
    <row r="139" spans="1:9" x14ac:dyDescent="0.2">
      <c r="A139" s="1"/>
      <c r="B139" s="2"/>
      <c r="C139" s="1"/>
      <c r="D139" s="1"/>
      <c r="E139" s="1"/>
      <c r="F139" s="27"/>
      <c r="G139" s="29">
        <v>1</v>
      </c>
      <c r="H139" s="8"/>
      <c r="I139" s="8"/>
    </row>
    <row r="140" spans="1:9" x14ac:dyDescent="0.2">
      <c r="A140" s="1"/>
      <c r="B140" s="2"/>
      <c r="C140" s="1"/>
      <c r="D140" s="1"/>
      <c r="E140" s="1"/>
      <c r="F140" s="28"/>
      <c r="G140" s="30" t="s">
        <v>165</v>
      </c>
      <c r="H140" s="8"/>
      <c r="I140" s="8"/>
    </row>
    <row r="141" spans="1:9" x14ac:dyDescent="0.2">
      <c r="A141" s="1"/>
      <c r="B141" s="2"/>
      <c r="C141" s="1"/>
      <c r="D141" s="1"/>
      <c r="E141" s="1"/>
      <c r="F141" s="26"/>
      <c r="G141" s="30" t="s">
        <v>167</v>
      </c>
      <c r="H141" s="8"/>
      <c r="I141" s="8"/>
    </row>
    <row r="142" spans="1:9" x14ac:dyDescent="0.2">
      <c r="A142" s="1"/>
      <c r="B142" s="2"/>
      <c r="C142" s="1"/>
      <c r="D142" s="1"/>
      <c r="E142" s="1"/>
      <c r="F142" s="36"/>
      <c r="G142" s="8"/>
      <c r="H142" s="8"/>
      <c r="I142" s="8"/>
    </row>
    <row r="143" spans="1:9" x14ac:dyDescent="0.2">
      <c r="A143" s="1"/>
      <c r="B143" s="2"/>
      <c r="C143" s="1"/>
      <c r="D143" s="1"/>
      <c r="E143" s="1"/>
      <c r="F143" s="36"/>
      <c r="G143" s="8"/>
      <c r="H143" s="8"/>
      <c r="I143" s="8"/>
    </row>
  </sheetData>
  <mergeCells count="12">
    <mergeCell ref="A116:F116"/>
    <mergeCell ref="A131:F131"/>
    <mergeCell ref="A1:F1"/>
    <mergeCell ref="A4:F4"/>
    <mergeCell ref="A12:F12"/>
    <mergeCell ref="A2:F2"/>
    <mergeCell ref="A91:F91"/>
    <mergeCell ref="A55:F55"/>
    <mergeCell ref="A68:F68"/>
    <mergeCell ref="A72:F72"/>
    <mergeCell ref="A75:F75"/>
    <mergeCell ref="A79:F79"/>
  </mergeCells>
  <pageMargins left="0" right="0" top="0.39370078740157483" bottom="0" header="0" footer="0"/>
  <pageSetup paperSize="9" scale="55" orientation="landscape" useFirstPageNumber="1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2023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Пользователь</cp:lastModifiedBy>
  <cp:revision>1</cp:revision>
  <cp:lastPrinted>2023-11-13T05:41:42Z</cp:lastPrinted>
  <dcterms:created xsi:type="dcterms:W3CDTF">2013-05-25T16:45:04Z</dcterms:created>
  <dcterms:modified xsi:type="dcterms:W3CDTF">2025-05-27T14:00:15Z</dcterms:modified>
</cp:coreProperties>
</file>